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6.3.4\департамент финансов\Бюджетное управление\БЮДЖЕТНЫЙ\ГОДОВЫЕ ОТЧЕТЫ\на ДУМУ ГОРОДА\2018 год\Решение Думы\Проект Решения Думы\"/>
    </mc:Choice>
  </mc:AlternateContent>
  <bookViews>
    <workbookView xWindow="480" yWindow="210" windowWidth="22995" windowHeight="9465"/>
  </bookViews>
  <sheets>
    <sheet name="Лист1" sheetId="1" r:id="rId1"/>
  </sheets>
  <definedNames>
    <definedName name="_xlnm.Print_Titles" localSheetId="0">Лист1!$7:$8</definedName>
  </definedNames>
  <calcPr calcId="162913"/>
</workbook>
</file>

<file path=xl/calcChain.xml><?xml version="1.0" encoding="utf-8"?>
<calcChain xmlns="http://schemas.openxmlformats.org/spreadsheetml/2006/main">
  <c r="D214" i="1" l="1"/>
  <c r="D135" i="1"/>
  <c r="D133" i="1"/>
  <c r="D236" i="1" l="1"/>
  <c r="D234" i="1"/>
  <c r="D230" i="1"/>
  <c r="D227" i="1"/>
  <c r="D225" i="1"/>
  <c r="D223" i="1"/>
  <c r="D221" i="1"/>
  <c r="D219" i="1"/>
  <c r="D216" i="1"/>
  <c r="D206" i="1"/>
  <c r="D139" i="1"/>
  <c r="D137" i="1"/>
  <c r="D131" i="1"/>
  <c r="D129" i="1"/>
  <c r="D127" i="1"/>
  <c r="D125" i="1"/>
  <c r="D119" i="1"/>
  <c r="D117" i="1"/>
  <c r="D112" i="1"/>
  <c r="D108" i="1"/>
  <c r="D81" i="1"/>
  <c r="D71" i="1"/>
  <c r="D67" i="1" l="1"/>
  <c r="D60" i="1"/>
  <c r="D47" i="1"/>
  <c r="D12" i="1"/>
  <c r="D10" i="1"/>
  <c r="D9" i="1" s="1"/>
</calcChain>
</file>

<file path=xl/sharedStrings.xml><?xml version="1.0" encoding="utf-8"?>
<sst xmlns="http://schemas.openxmlformats.org/spreadsheetml/2006/main" count="664" uniqueCount="385">
  <si>
    <t>050</t>
  </si>
  <si>
    <t>Наименование показателя</t>
  </si>
  <si>
    <t>Исполнено</t>
  </si>
  <si>
    <t>Доходы бюджета - всего</t>
  </si>
  <si>
    <t>Дума города Нижневартовска</t>
  </si>
  <si>
    <t>011</t>
  </si>
  <si>
    <t>Прочие поступления от денежных взысканий (штрафов) и иных сумм в возмещение ущерба, зачисляемые в бюджеты городских округов</t>
  </si>
  <si>
    <t>администрация города Нижневартовска</t>
  </si>
  <si>
    <t>040</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</si>
  <si>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</si>
  <si>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</si>
  <si>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</si>
  <si>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</si>
  <si>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</si>
  <si>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</si>
  <si>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</si>
  <si>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</si>
  <si>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</si>
  <si>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</si>
  <si>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</si>
  <si>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</si>
  <si>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</si>
  <si>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</si>
  <si>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</si>
  <si>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доходы от оказания платных услуг (работ) получателями средств бюджетов городских округов</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</si>
  <si>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</si>
  <si>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</si>
  <si>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</si>
  <si>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</si>
  <si>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</si>
  <si>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</si>
  <si>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</si>
  <si>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имущества, находящегося в оперативном управлении учреждений, находящихся в ведении органов управления и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</si>
  <si>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</si>
  <si>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</si>
  <si>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</si>
  <si>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</si>
  <si>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</si>
  <si>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</si>
  <si>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</si>
  <si>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Прочие неналоговые доходы бюджетов городских округов (доходы в виде иных поступлений)</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</si>
  <si>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</si>
  <si>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</si>
  <si>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041</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</si>
  <si>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</si>
  <si>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Доходы от сдачи в аренду имущества, составляющего казну городских округов(за исключением земельных участков) (доходы по договорам социального найма жилых помещений)</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</si>
  <si>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</si>
  <si>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</si>
  <si>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департамент образования администрации города Нижневартовска</t>
  </si>
  <si>
    <t>042</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</si>
  <si>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</si>
  <si>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</si>
  <si>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</si>
  <si>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</si>
  <si>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046</t>
  </si>
  <si>
    <t>Управление Федеральной службы по надзору в сфере природопользования (Росприроднадзора) по Ханты - Мансийскому автономному округу - Югре</t>
  </si>
  <si>
    <t>048</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</si>
  <si>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</si>
  <si>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</si>
  <si>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</si>
  <si>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</si>
  <si>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</si>
  <si>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</si>
  <si>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</si>
  <si>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</si>
  <si>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</si>
  <si>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финансов администрации города Нижневартовска</t>
  </si>
  <si>
    <t>Дотации бюджетам городских округов на выравнивание бюджетной обеспеченности</t>
  </si>
  <si>
    <t>Дотации бюджетам городских округов на поддержку мер по обеспечению сбалансированности бюджетов</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</si>
  <si>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</si>
  <si>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</si>
  <si>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</si>
  <si>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</si>
  <si>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</si>
  <si>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Субсидия бюджетам городских округов на поддержку отрасли культуры</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</si>
  <si>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</si>
  <si>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</si>
  <si>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</si>
  <si>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</si>
  <si>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</si>
  <si>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</si>
  <si>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</si>
  <si>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</si>
  <si>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городских округов на государственную регистрацию актов гражданского состояния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</si>
  <si>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</si>
  <si>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</si>
  <si>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t>
  </si>
  <si>
    <t>Возврат остатков субсидий на софинансирование капитальных вложений в объекты муниципальной собственности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</si>
  <si>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</si>
  <si>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Нижнеобское территориальное управление Федерального агенства по рыболовству</t>
  </si>
  <si>
    <t>076</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</si>
  <si>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</si>
  <si>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</si>
  <si>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Федерального казначейства по Ханты - Мансийскому автономному округу - Югре</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</si>
  <si>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</si>
  <si>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</si>
  <si>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</si>
  <si>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</si>
  <si>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</si>
  <si>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Северо - Уральское межрегиональное управление государственного автодорожного надзора Федеральной службы по надзору в  сфере транспорта</t>
  </si>
  <si>
    <t>106</t>
  </si>
  <si>
    <t>Управление Федеральной службы по надзору в сфере защиты прав потребителей и благополучия человека по Ханты - Мансийскому автономному округу - Югре</t>
  </si>
  <si>
    <t>141</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</si>
  <si>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</si>
  <si>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</si>
  <si>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</si>
  <si>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</si>
  <si>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Ханты - Мансийская таможня</t>
  </si>
  <si>
    <t>153</t>
  </si>
  <si>
    <t>Межрегиональное управление Федеральной службы по регулированию алкогольного рынка по Уральскому федеральному округу</t>
  </si>
  <si>
    <t>160</t>
  </si>
  <si>
    <t>Управление Федеральной антимонопольной службы по Ханты - Мансийскому автономному округу - Югре</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</si>
  <si>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</si>
  <si>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</si>
  <si>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</si>
  <si>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170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</si>
  <si>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</si>
  <si>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177</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</si>
  <si>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</si>
  <si>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службы войск национальной гвардии Российской Федерации по Ханты - Мансийскому автономному округу - Югре</t>
  </si>
  <si>
    <t>180</t>
  </si>
  <si>
    <t>Межрайонная инспекция Федеральной налоговой службы №6 по Ханты - Мансийскому автономному округу - Югре</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</si>
  <si>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</si>
  <si>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</si>
  <si>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</si>
  <si>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</si>
  <si>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</si>
  <si>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</si>
  <si>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</si>
  <si>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</si>
  <si>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</si>
  <si>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</si>
  <si>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</si>
  <si>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</si>
  <si>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</si>
  <si>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</si>
  <si>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</si>
  <si>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</si>
  <si>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</si>
  <si>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</si>
  <si>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</si>
  <si>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</si>
  <si>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</si>
  <si>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</si>
  <si>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(проценты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</si>
  <si>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</si>
  <si>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</si>
  <si>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</si>
  <si>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</si>
  <si>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</si>
  <si>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</si>
  <si>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</si>
  <si>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</si>
  <si>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(прочие поступления)</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</si>
  <si>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</si>
  <si>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</si>
  <si>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(проценты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</si>
  <si>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</si>
  <si>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</si>
  <si>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</si>
  <si>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</si>
  <si>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</si>
  <si>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(за налоговые периоды, истекшие до 1 января 2011 года) (прочие поступления)</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</si>
  <si>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</si>
  <si>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</si>
  <si>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</si>
  <si>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</si>
  <si>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</si>
  <si>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</si>
  <si>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городских округов (прочие поступления)</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</si>
  <si>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</si>
  <si>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</si>
  <si>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</si>
  <si>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</si>
  <si>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</si>
  <si>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</si>
  <si>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организаций, обладающих земельным участком, расположенным в границах городских округов (прочие поступления)</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</si>
  <si>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</si>
  <si>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</si>
  <si>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</si>
  <si>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</si>
  <si>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</si>
  <si>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</si>
  <si>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</si>
  <si>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</si>
  <si>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188</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</si>
  <si>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</si>
  <si>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</si>
  <si>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</si>
  <si>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государственной регистрации, кадастра и картографии по Ханты - Мансийскому автономному округу - Югре</t>
  </si>
  <si>
    <t>321</t>
  </si>
  <si>
    <t>Управление Федеральной службы судебных приставов по Ханты - Мансийскому автономному округу - Югре</t>
  </si>
  <si>
    <t>322</t>
  </si>
  <si>
    <t>Департамент гражданской защиты населения Ханты - Мансийского автономного округа - Югры</t>
  </si>
  <si>
    <t>370</t>
  </si>
  <si>
    <t>Служба по контролю и надзору в сфере образования Ханты - Мансийского автономного округа  -Югры</t>
  </si>
  <si>
    <t>410</t>
  </si>
  <si>
    <t>Служба жилищного и строительного надзора Ханты - Мансийского автономного округа - Югры</t>
  </si>
  <si>
    <t>420</t>
  </si>
  <si>
    <t>Северо - Уральское управление Федеральной службы по экологическому, технологическому и атомному надзору</t>
  </si>
  <si>
    <t>498</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</si>
  <si>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</si>
  <si>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</si>
  <si>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530</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</si>
  <si>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</si>
  <si>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</si>
  <si>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</si>
  <si>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Ветеринарная служба Ханты - Мансийского автономного округа - Югры</t>
  </si>
  <si>
    <t>630</t>
  </si>
  <si>
    <t>Служба контроля Ханты - Мансийского автономного округа - Югры</t>
  </si>
  <si>
    <t>660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</si>
  <si>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</si>
  <si>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 xml:space="preserve"> </t>
  </si>
  <si>
    <t xml:space="preserve">                       Приложение 1</t>
  </si>
  <si>
    <t xml:space="preserve">                       к проекту решения Думы города</t>
  </si>
  <si>
    <t>1 16 90040 04 0000 100</t>
  </si>
  <si>
    <t>Доходы бюджета города Нижневартовска за 2018 год 
по кодам классификации доходов бюджета</t>
  </si>
  <si>
    <t>Код бюджетной классификации Российской Федерации</t>
  </si>
  <si>
    <t>вида, подвида доходов бюджета города Нижневартовска</t>
  </si>
  <si>
    <t>1 08 07150 01 1000 110</t>
  </si>
  <si>
    <t>1 11 01040 04 0000 120</t>
  </si>
  <si>
    <t>1 11 05012 04 0291 120</t>
  </si>
  <si>
    <t>1 11 05012 04 0292 120</t>
  </si>
  <si>
    <t>1 11 05024 04 0000 120</t>
  </si>
  <si>
    <t>1 11 05034 04 0000 120</t>
  </si>
  <si>
    <t>1 11 05074 04 0401 120</t>
  </si>
  <si>
    <t>1 11 05074 04 0404 120</t>
  </si>
  <si>
    <t>1 11 05074 04 0403 120</t>
  </si>
  <si>
    <t>1 11 05074 04 0402 120</t>
  </si>
  <si>
    <t>1 11 05312 04 0000 120</t>
  </si>
  <si>
    <t>1 11 07014 04 0000 120</t>
  </si>
  <si>
    <t>1 11 05324 04 0000 120</t>
  </si>
  <si>
    <t>1 11 09044 04 0000 120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</si>
  <si>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</si>
  <si>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</si>
  <si>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</si>
  <si>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</si>
  <si>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</si>
  <si>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</si>
  <si>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</si>
  <si>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</si>
  <si>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</si>
  <si>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</si>
  <si>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</si>
  <si>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</si>
  <si>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</si>
  <si>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</si>
  <si>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1 16 23041 04 0000 140</t>
  </si>
  <si>
    <t>1 16 90040 04 0000 140</t>
  </si>
  <si>
    <t>1 17 01040 04 0000180</t>
  </si>
  <si>
    <t>Денежные взыскания (штрафы) за нарушение законодательства Российской Федерации об административных правонарушениях, предусмотренные статьей 20 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</si>
  <si>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161 1 16 33040 04 6000 140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</si>
  <si>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</si>
  <si>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</si>
  <si>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тыс. рублей</t>
  </si>
  <si>
    <t xml:space="preserve"> 1 08 07173 01 1000 110</t>
  </si>
  <si>
    <t>2 18 04030 04 0000 180</t>
  </si>
  <si>
    <t>1 17 05040 04 0302 180</t>
  </si>
  <si>
    <t>1 17 05040 04 0301 180</t>
  </si>
  <si>
    <t>1 11 05074 04 0405 120</t>
  </si>
  <si>
    <t>1 14 02042 04 0000 440</t>
  </si>
  <si>
    <t>1 16 37030 04 0000 140</t>
  </si>
  <si>
    <t>1 13 02994 04 0240 130</t>
  </si>
  <si>
    <t>2 18 04010 04 0000 180</t>
  </si>
  <si>
    <t>2 18 04020 04 0000 180</t>
  </si>
  <si>
    <t>1 12 01010 01 2100 120</t>
  </si>
  <si>
    <t>1 12 01010 01 6000 120</t>
  </si>
  <si>
    <t>1 12 01030 01 6000 120</t>
  </si>
  <si>
    <t>1 12 01041 01 6000 120</t>
  </si>
  <si>
    <t>1 12 01042 01 6000 120</t>
  </si>
  <si>
    <t>1 12 01070 01 6000 120</t>
  </si>
  <si>
    <t>1 16 25020 01 6000 140</t>
  </si>
  <si>
    <t>1 16 25050 01 6000 140</t>
  </si>
  <si>
    <t>1 16 90040 04 6000 140</t>
  </si>
  <si>
    <t>1 17 01040 04 0000 180</t>
  </si>
  <si>
    <t>2 02 15001 04 0000 151</t>
  </si>
  <si>
    <t>2 02 15002 04 0000 151</t>
  </si>
  <si>
    <t>2 02 19999 04 0000 151</t>
  </si>
  <si>
    <t>2 02 20041 04 0000 151</t>
  </si>
  <si>
    <t>2 02 20077 04 0000 151</t>
  </si>
  <si>
    <t>2 02 25466 04 0000 151</t>
  </si>
  <si>
    <t>2 02 25497 04 0000 151</t>
  </si>
  <si>
    <t>2 02 25519 04 0000 151</t>
  </si>
  <si>
    <t>2 02 25555 04 0000 151</t>
  </si>
  <si>
    <t>2 02 29999 04 0000 151</t>
  </si>
  <si>
    <t>2 02 30024 04 0000 151</t>
  </si>
  <si>
    <t>2 02 30029 04 0000 151</t>
  </si>
  <si>
    <t>2 02 35082 04 0000 151</t>
  </si>
  <si>
    <t>2 02 35120 04 0000 151</t>
  </si>
  <si>
    <t>2 02 35135 04 0000 151</t>
  </si>
  <si>
    <t>2 02 35176 04 0000 151</t>
  </si>
  <si>
    <t>2 02 35930 04 0000 151</t>
  </si>
  <si>
    <t>2 02 49999 04 0000 151</t>
  </si>
  <si>
    <t>2 07 04050 04 0000 180</t>
  </si>
  <si>
    <t>2 19 25021 04 0000 151</t>
  </si>
  <si>
    <t>2 19 25112 04 0000 151</t>
  </si>
  <si>
    <t>2 19 60010 04 0000 151</t>
  </si>
  <si>
    <t>1 16 25030 01 6000 140</t>
  </si>
  <si>
    <t>1 16 35020 04 6000 140</t>
  </si>
  <si>
    <t>1 03 02230 01 0000 110</t>
  </si>
  <si>
    <t>1 03 02240 01 0000 110</t>
  </si>
  <si>
    <t>1 03 02250 01 0000 110</t>
  </si>
  <si>
    <t>1 03 02260 01 0000 110</t>
  </si>
  <si>
    <t>1 16 08010 01 6000 140</t>
  </si>
  <si>
    <t>1 16 25060 01 6000 140</t>
  </si>
  <si>
    <t>1 16 28000 01 6000 140</t>
  </si>
  <si>
    <t>1 16 43000 01 6000 140</t>
  </si>
  <si>
    <t>1 16 90040 04 7000 140</t>
  </si>
  <si>
    <t>1 01 02010 01 1000 110</t>
  </si>
  <si>
    <t>1 01 02010 01 2100 110</t>
  </si>
  <si>
    <t>1 01 02010 01 2200 110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</si>
  <si>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</si>
  <si>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</si>
  <si>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</si>
  <si>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</si>
  <si>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</si>
  <si>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</si>
  <si>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</si>
  <si>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</si>
  <si>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</si>
  <si>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</si>
  <si>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</si>
  <si>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</si>
  <si>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</si>
  <si>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</si>
  <si>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</si>
  <si>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</si>
  <si>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</si>
  <si>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</si>
  <si>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</si>
  <si>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</si>
  <si>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1 05 01021 01 2200 110</t>
  </si>
  <si>
    <t>1 05 01021 01 3000 110</t>
  </si>
  <si>
    <t>1 05 01021 01 4000 110</t>
  </si>
  <si>
    <t>1 05 01022 01 1000 110</t>
  </si>
  <si>
    <t>1 05 01022 01 2100 110</t>
  </si>
  <si>
    <t>1 05 01022 01 3000 110</t>
  </si>
  <si>
    <t>1 05 01050 01 1000 110</t>
  </si>
  <si>
    <t>1 05 01050 01 2100 110</t>
  </si>
  <si>
    <t>1 05 01050 01 3000 110</t>
  </si>
  <si>
    <t>1 05 01050 01 4000 110</t>
  </si>
  <si>
    <t>1 05 02010 02 1000 110</t>
  </si>
  <si>
    <t>1 05 02010 02 2100 110</t>
  </si>
  <si>
    <t>1 05 02010 02 2200 110</t>
  </si>
  <si>
    <t>1 05 02010 02 3000 110</t>
  </si>
  <si>
    <t>1 05 02010 02 4000 110</t>
  </si>
  <si>
    <t>1 05 02020 02 1000 110</t>
  </si>
  <si>
    <t>1 05 02020 02 2100 110</t>
  </si>
  <si>
    <t>1 05 02020 02 3000 110</t>
  </si>
  <si>
    <t>1 05 02020 02 4000 110</t>
  </si>
  <si>
    <t>1 05 03010 01 1000 110</t>
  </si>
  <si>
    <t>1 05 03010 01 2100 110</t>
  </si>
  <si>
    <t>1 05 03010 01 3000 110</t>
  </si>
  <si>
    <t>1 05 04010 02 1000 110</t>
  </si>
  <si>
    <t>1 05 04010 02 2100 110</t>
  </si>
  <si>
    <t>1 05 04010 02 3000 110</t>
  </si>
  <si>
    <t>1 05 04010 02 4000 110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</si>
  <si>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</si>
  <si>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</si>
  <si>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</si>
  <si>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</si>
  <si>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</si>
  <si>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</si>
  <si>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</si>
  <si>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</si>
  <si>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</si>
  <si>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1 06 06042 04 3000 110</t>
  </si>
  <si>
    <t>1 08 03010 01 1000 110</t>
  </si>
  <si>
    <t>1 08 03010 01 4000 110</t>
  </si>
  <si>
    <t>1 16 03010 01 6000 140</t>
  </si>
  <si>
    <t>1 16 03030 01 6000 140</t>
  </si>
  <si>
    <t>1 16 06000 01 6000 140</t>
  </si>
  <si>
    <t>1 16 21040 04 6000 140</t>
  </si>
  <si>
    <t>1 16 30013 01 6000 140</t>
  </si>
  <si>
    <t>1 16 30030 01 6000 140</t>
  </si>
  <si>
    <t>1 16 45000 01 6000 140</t>
  </si>
  <si>
    <t>1 16 25030 01 0000 140</t>
  </si>
  <si>
    <t>1 16 25050 01 0000 140</t>
  </si>
  <si>
    <t>1 16 43000 01 0000 140</t>
  </si>
  <si>
    <t>1 16 33040 04 0000 140</t>
  </si>
  <si>
    <t>главного админист-ратора доходов</t>
  </si>
  <si>
    <t>Управление Министерства внутренних  дел  Российской Федерации по Ханты - Мансийскому автономному округу - Югре</t>
  </si>
  <si>
    <t>Сургутский линейный отдел Министерства внутренних дел Российской Федерации на транспорте</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</si>
  <si>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</si>
  <si>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r>
      <t xml:space="preserve">                       от ________ 20</t>
    </r>
    <r>
      <rPr>
        <u/>
        <sz val="11"/>
        <rFont val="Times New Roman"/>
        <family val="1"/>
        <charset val="204"/>
      </rPr>
      <t>19</t>
    </r>
    <r>
      <rPr>
        <sz val="11"/>
        <rFont val="Times New Roman"/>
        <family val="1"/>
        <charset val="204"/>
      </rPr>
      <t xml:space="preserve"> №_____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</si>
</sst>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6" x14ac:knownFonts="1">
    <font>
      <sz val="11"/>
      <color theme="1"/>
      <name val="Calibri"/>
      <family val="2"/>
      <charset val="204"/>
      <scheme val="minor"/>
    </font>
    <font>
      <sz val="10"/>
      <name val="Arial"/>
      <charset val="204"/>
    </font>
    <font>
      <sz val="11"/>
      <name val="Times New Roman"/>
      <family val="1"/>
      <charset val="204"/>
    </font>
    <font>
      <b/>
      <sz val="12"/>
      <name val="Times New Roman"/>
      <family val="1"/>
      <charset val="204"/>
    </font>
    <font>
      <sz val="12"/>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38">
    <xf numFmtId="0" fontId="0" fillId="0" borderId="0" xfId="0"/>
    <xf numFmtId="0" fontId="2" fillId="0" borderId="0" xfId="1" applyFont="1" applyAlignment="1">
      <alignment horizontal="right"/>
    </xf>
    <xf numFmtId="0" fontId="3" fillId="0" borderId="0" xfId="1" applyNumberFormat="1" applyFont="1" applyFill="1" applyBorder="1" applyAlignment="1" applyProtection="1">
      <alignment horizontal="centerContinuous"/>
      <protection hidden="1"/>
    </xf>
    <xf numFmtId="0" fontId="4" fillId="0" borderId="0" xfId="1" applyFont="1" applyBorder="1"/>
    <xf numFmtId="0" fontId="4" fillId="0" borderId="0" xfId="1" applyNumberFormat="1" applyFont="1" applyFill="1" applyBorder="1" applyAlignment="1" applyProtection="1">
      <protection hidden="1"/>
    </xf>
    <xf numFmtId="0" fontId="4" fillId="0" borderId="0" xfId="1" applyNumberFormat="1" applyFont="1" applyFill="1" applyAlignment="1" applyProtection="1">
      <protection hidden="1"/>
    </xf>
    <xf numFmtId="0" fontId="4" fillId="0" borderId="0" xfId="1" applyFont="1"/>
    <xf numFmtId="0" fontId="3" fillId="0" borderId="3" xfId="1" applyNumberFormat="1" applyFont="1" applyFill="1" applyBorder="1" applyAlignment="1" applyProtection="1">
      <alignment horizontal="center" wrapText="1"/>
      <protection hidden="1"/>
    </xf>
    <xf numFmtId="164" fontId="3" fillId="0" borderId="4" xfId="1" applyNumberFormat="1" applyFont="1" applyFill="1" applyBorder="1" applyAlignment="1" applyProtection="1">
      <alignment horizontal="right"/>
      <protection hidden="1"/>
    </xf>
    <xf numFmtId="0" fontId="4" fillId="0" borderId="3" xfId="1" applyNumberFormat="1" applyFont="1" applyFill="1" applyBorder="1" applyAlignment="1" applyProtection="1">
      <alignment horizontal="center"/>
      <protection hidden="1"/>
    </xf>
    <xf numFmtId="164" fontId="4" fillId="0" borderId="4" xfId="1" applyNumberFormat="1" applyFont="1" applyFill="1" applyBorder="1" applyAlignment="1" applyProtection="1">
      <alignment horizontal="right"/>
      <protection hidden="1"/>
    </xf>
    <xf numFmtId="0" fontId="4" fillId="0" borderId="0" xfId="1" applyFont="1" applyProtection="1">
      <protection hidden="1"/>
    </xf>
    <xf numFmtId="0" fontId="3" fillId="0" borderId="0" xfId="1" applyNumberFormat="1" applyFont="1" applyFill="1" applyBorder="1" applyAlignment="1" applyProtection="1">
      <alignment horizontal="center"/>
      <protection hidden="1"/>
    </xf>
    <xf numFmtId="0" fontId="4" fillId="0" borderId="0" xfId="1" applyNumberFormat="1" applyFont="1" applyFill="1" applyBorder="1" applyAlignment="1" applyProtection="1">
      <alignment horizontal="center"/>
      <protection hidden="1"/>
    </xf>
    <xf numFmtId="0" fontId="4" fillId="0" borderId="0" xfId="1" applyNumberFormat="1" applyFont="1" applyFill="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4" fillId="0" borderId="1" xfId="1" applyNumberFormat="1" applyFont="1" applyFill="1" applyBorder="1" applyAlignment="1" applyProtection="1">
      <alignment horizontal="center"/>
      <protection hidden="1"/>
    </xf>
    <xf numFmtId="0" fontId="4" fillId="0" borderId="0" xfId="1" applyFont="1" applyAlignment="1" applyProtection="1">
      <alignment horizontal="center"/>
      <protection hidden="1"/>
    </xf>
    <xf numFmtId="0" fontId="4" fillId="0" borderId="0" xfId="1" applyFont="1" applyAlignment="1">
      <alignment horizontal="center"/>
    </xf>
    <xf numFmtId="0" fontId="3" fillId="0" borderId="3" xfId="1" applyNumberFormat="1" applyFont="1" applyFill="1" applyBorder="1" applyAlignment="1" applyProtection="1">
      <alignment horizontal="center"/>
      <protection hidden="1"/>
    </xf>
    <xf numFmtId="0" fontId="3" fillId="0" borderId="0" xfId="1" applyFont="1"/>
    <xf numFmtId="3" fontId="4" fillId="0" borderId="3" xfId="1" applyNumberFormat="1" applyFont="1" applyFill="1" applyBorder="1" applyAlignment="1" applyProtection="1">
      <alignment horizontal="center"/>
      <protection hidden="1"/>
    </xf>
    <xf numFmtId="0" fontId="4" fillId="2" borderId="0" xfId="1" applyNumberFormat="1" applyFont="1" applyFill="1" applyBorder="1" applyAlignment="1" applyProtection="1">
      <alignment horizontal="right"/>
      <protection hidden="1"/>
    </xf>
    <xf numFmtId="0" fontId="3" fillId="0" borderId="0" xfId="1" applyNumberFormat="1" applyFont="1" applyFill="1" applyBorder="1" applyAlignment="1" applyProtection="1">
      <alignment horizontal="justify"/>
      <protection hidden="1"/>
    </xf>
    <xf numFmtId="0" fontId="4" fillId="0" borderId="0" xfId="1" applyNumberFormat="1" applyFont="1" applyFill="1" applyBorder="1" applyAlignment="1" applyProtection="1">
      <alignment horizontal="justify"/>
      <protection hidden="1"/>
    </xf>
    <xf numFmtId="0" fontId="4" fillId="0" borderId="0" xfId="1" applyNumberFormat="1" applyFont="1" applyFill="1" applyAlignment="1" applyProtection="1">
      <alignment horizontal="justify"/>
      <protection hidden="1"/>
    </xf>
    <xf numFmtId="0" fontId="3" fillId="0" borderId="1" xfId="1" applyNumberFormat="1" applyFont="1" applyFill="1" applyBorder="1" applyAlignment="1" applyProtection="1">
      <alignment horizontal="justify" wrapText="1"/>
      <protection hidden="1"/>
    </xf>
    <xf numFmtId="0" fontId="4" fillId="0" borderId="1" xfId="1" applyNumberFormat="1" applyFont="1" applyFill="1" applyBorder="1" applyAlignment="1" applyProtection="1">
      <alignment horizontal="justify" wrapText="1"/>
      <protection hidden="1"/>
    </xf>
    <xf numFmtId="0" fontId="4" fillId="0" borderId="0" xfId="1" applyFont="1" applyAlignment="1" applyProtection="1">
      <alignment horizontal="justify"/>
      <protection hidden="1"/>
    </xf>
    <xf numFmtId="0" fontId="4" fillId="0" borderId="0" xfId="1" applyFont="1" applyAlignment="1">
      <alignment horizontal="justify"/>
    </xf>
    <xf numFmtId="0" fontId="4" fillId="2" borderId="1"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wrapText="1"/>
      <protection hidden="1"/>
    </xf>
    <xf numFmtId="0" fontId="3" fillId="0" borderId="0" xfId="1" applyNumberFormat="1" applyFont="1" applyFill="1" applyAlignment="1" applyProtection="1">
      <alignment horizontal="center"/>
      <protection hidden="1"/>
    </xf>
    <xf numFmtId="0" fontId="4" fillId="2" borderId="3" xfId="1" applyNumberFormat="1" applyFont="1" applyFill="1" applyBorder="1" applyAlignment="1" applyProtection="1">
      <alignment horizontal="center" wrapText="1"/>
      <protection hidden="1"/>
    </xf>
    <xf numFmtId="0" fontId="4" fillId="2" borderId="4" xfId="1" applyNumberFormat="1" applyFont="1" applyFill="1" applyBorder="1" applyAlignment="1" applyProtection="1">
      <alignment horizontal="center" wrapText="1"/>
      <protection hidden="1"/>
    </xf>
    <xf numFmtId="0" fontId="4" fillId="2" borderId="2" xfId="1" applyNumberFormat="1" applyFont="1" applyFill="1" applyBorder="1" applyAlignment="1" applyProtection="1">
      <alignment horizontal="center" vertical="center" wrapText="1"/>
      <protection hidden="1"/>
    </xf>
    <xf numFmtId="0" fontId="4" fillId="2" borderId="5" xfId="1" applyNumberFormat="1" applyFont="1" applyFill="1" applyBorder="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8"/>
  <sheetViews>
    <sheetView tabSelected="1" topLeftCell="A103" zoomScale="110" zoomScaleNormal="110" workbookViewId="0">
      <selection activeCell="D107" sqref="D107"/>
    </sheetView>
  </sheetViews>
  <sheetFormatPr defaultColWidth="9.140625" defaultRowHeight="15.75" x14ac:dyDescent="0.25"/>
  <cols>
    <col min="1" max="1" width="10.28515625" style="18" customWidth="1"/>
    <col min="2" max="2" width="23.42578125" style="6" customWidth="1"/>
    <col min="3" max="3" width="56.5703125" style="29" customWidth="1"/>
    <col min="4" max="4" width="16.140625" style="6" customWidth="1"/>
    <col min="5" max="235" width="9.140625" style="6" customWidth="1"/>
    <col min="236" max="16384" width="9.140625" style="6"/>
  </cols>
  <sheetData>
    <row r="1" spans="1:4" s="3" customFormat="1" ht="18" customHeight="1" x14ac:dyDescent="0.25">
      <c r="A1" s="12"/>
      <c r="B1" s="2"/>
      <c r="C1" s="23"/>
      <c r="D1" s="1" t="s">
        <v>213</v>
      </c>
    </row>
    <row r="2" spans="1:4" s="3" customFormat="1" ht="14.25" customHeight="1" x14ac:dyDescent="0.25">
      <c r="A2" s="13"/>
      <c r="B2" s="4"/>
      <c r="C2" s="24"/>
      <c r="D2" s="1" t="s">
        <v>214</v>
      </c>
    </row>
    <row r="3" spans="1:4" s="3" customFormat="1" ht="14.25" customHeight="1" x14ac:dyDescent="0.25">
      <c r="A3" s="13"/>
      <c r="B3" s="4"/>
      <c r="C3" s="24"/>
      <c r="D3" s="1" t="s">
        <v>384</v>
      </c>
    </row>
    <row r="4" spans="1:4" s="3" customFormat="1" ht="11.25" customHeight="1" x14ac:dyDescent="0.25">
      <c r="A4" s="13"/>
      <c r="B4" s="4"/>
      <c r="C4" s="24"/>
      <c r="D4" s="1"/>
    </row>
    <row r="5" spans="1:4" ht="32.25" customHeight="1" x14ac:dyDescent="0.25">
      <c r="A5" s="31" t="s">
        <v>216</v>
      </c>
      <c r="B5" s="32"/>
      <c r="C5" s="32"/>
      <c r="D5" s="32"/>
    </row>
    <row r="6" spans="1:4" ht="14.25" customHeight="1" x14ac:dyDescent="0.25">
      <c r="A6" s="14"/>
      <c r="B6" s="5"/>
      <c r="C6" s="25"/>
      <c r="D6" s="22" t="s">
        <v>254</v>
      </c>
    </row>
    <row r="7" spans="1:4" ht="30.75" customHeight="1" x14ac:dyDescent="0.25">
      <c r="A7" s="33" t="s">
        <v>217</v>
      </c>
      <c r="B7" s="34"/>
      <c r="C7" s="35" t="s">
        <v>1</v>
      </c>
      <c r="D7" s="37" t="s">
        <v>2</v>
      </c>
    </row>
    <row r="8" spans="1:4" ht="68.25" customHeight="1" x14ac:dyDescent="0.25">
      <c r="A8" s="30" t="s">
        <v>380</v>
      </c>
      <c r="B8" s="30" t="s">
        <v>218</v>
      </c>
      <c r="C8" s="36"/>
      <c r="D8" s="37"/>
    </row>
    <row r="9" spans="1:4" x14ac:dyDescent="0.25">
      <c r="A9" s="15"/>
      <c r="B9" s="7"/>
      <c r="C9" s="26" t="s">
        <v>3</v>
      </c>
      <c r="D9" s="8">
        <f>SUM(D10,D12,D47,D60,D67,D71,D81,D108,D112,D117,D119,D125,D127,D129,D131,D133,D135,D137,D139,D206,D214,D216,D219,D221,D223,D225,D227,D230,D234,D236)</f>
        <v>18266002.879999999</v>
      </c>
    </row>
    <row r="10" spans="1:4" s="20" customFormat="1" x14ac:dyDescent="0.25">
      <c r="A10" s="15" t="s">
        <v>5</v>
      </c>
      <c r="B10" s="19"/>
      <c r="C10" s="26" t="s">
        <v>4</v>
      </c>
      <c r="D10" s="8">
        <f>SUM(D11)</f>
        <v>20.7</v>
      </c>
    </row>
    <row r="11" spans="1:4" ht="47.25" x14ac:dyDescent="0.25">
      <c r="A11" s="16" t="s">
        <v>5</v>
      </c>
      <c r="B11" s="21" t="s">
        <v>215</v>
      </c>
      <c r="C11" s="27" t="s">
        <v>6</v>
      </c>
      <c r="D11" s="10">
        <v>20.7</v>
      </c>
    </row>
    <row r="12" spans="1:4" s="20" customFormat="1" x14ac:dyDescent="0.25">
      <c r="A12" s="15" t="s">
        <v>8</v>
      </c>
      <c r="B12" s="19"/>
      <c r="C12" s="26" t="s">
        <v>7</v>
      </c>
      <c r="D12" s="8">
        <f>SUM(D13:D46)</f>
        <v>1000189.5299999998</v>
      </c>
    </row>
    <row r="13" spans="1:4" ht="32.25" customHeight="1" x14ac:dyDescent="0.25">
      <c r="A13" s="16" t="s">
        <v>8</v>
      </c>
      <c r="B13" s="9" t="s">
        <v>219</v>
      </c>
      <c r="C13" s="27" t="s">
        <v>9</v>
      </c>
      <c r="D13" s="10">
        <v>440.68</v>
      </c>
    </row>
    <row r="14" spans="1:4" ht="63" x14ac:dyDescent="0.25">
      <c r="A14" s="16" t="s">
        <v>8</v>
      </c>
      <c r="B14" s="9" t="s">
        <v>220</v>
      </c>
      <c r="C14" s="27" t="s">
        <v>10</v>
      </c>
      <c r="D14" s="10">
        <v>8878.92</v>
      </c>
    </row>
    <row r="15" spans="1:4" ht="110.25" x14ac:dyDescent="0.25">
      <c r="A15" s="16" t="s">
        <v>8</v>
      </c>
      <c r="B15" s="9" t="s">
        <v>221</v>
      </c>
      <c r="C15" s="27" t="s">
        <v>11</v>
      </c>
      <c r="D15" s="10">
        <v>610266.38</v>
      </c>
    </row>
    <row r="16" spans="1:4" ht="134.25" customHeight="1" x14ac:dyDescent="0.25">
      <c r="A16" s="16" t="s">
        <v>8</v>
      </c>
      <c r="B16" s="9" t="s">
        <v>222</v>
      </c>
      <c r="C16" s="27" t="s">
        <v>12</v>
      </c>
      <c r="D16" s="10">
        <v>21985.62</v>
      </c>
    </row>
    <row r="17" spans="1:4" ht="80.25" customHeight="1" x14ac:dyDescent="0.25">
      <c r="A17" s="16" t="s">
        <v>8</v>
      </c>
      <c r="B17" s="9" t="s">
        <v>223</v>
      </c>
      <c r="C17" s="27" t="s">
        <v>13</v>
      </c>
      <c r="D17" s="10">
        <v>1198.5</v>
      </c>
    </row>
    <row r="18" spans="1:4" ht="78.75" customHeight="1" x14ac:dyDescent="0.25">
      <c r="A18" s="16" t="s">
        <v>8</v>
      </c>
      <c r="B18" s="9" t="s">
        <v>224</v>
      </c>
      <c r="C18" s="27" t="s">
        <v>14</v>
      </c>
      <c r="D18" s="10">
        <v>1732.62</v>
      </c>
    </row>
    <row r="19" spans="1:4" ht="63" x14ac:dyDescent="0.25">
      <c r="A19" s="16" t="s">
        <v>8</v>
      </c>
      <c r="B19" s="9" t="s">
        <v>225</v>
      </c>
      <c r="C19" s="27" t="s">
        <v>15</v>
      </c>
      <c r="D19" s="10">
        <v>46051.39</v>
      </c>
    </row>
    <row r="20" spans="1:4" ht="64.5" customHeight="1" x14ac:dyDescent="0.25">
      <c r="A20" s="16" t="s">
        <v>8</v>
      </c>
      <c r="B20" s="9" t="s">
        <v>228</v>
      </c>
      <c r="C20" s="27" t="s">
        <v>16</v>
      </c>
      <c r="D20" s="10">
        <v>3143.57</v>
      </c>
    </row>
    <row r="21" spans="1:4" ht="63" x14ac:dyDescent="0.25">
      <c r="A21" s="16" t="s">
        <v>8</v>
      </c>
      <c r="B21" s="9" t="s">
        <v>227</v>
      </c>
      <c r="C21" s="27" t="s">
        <v>17</v>
      </c>
      <c r="D21" s="10">
        <v>38659.589999999997</v>
      </c>
    </row>
    <row r="22" spans="1:4" ht="63" x14ac:dyDescent="0.25">
      <c r="A22" s="16" t="s">
        <v>8</v>
      </c>
      <c r="B22" s="9" t="s">
        <v>226</v>
      </c>
      <c r="C22" s="27" t="s">
        <v>18</v>
      </c>
      <c r="D22" s="10">
        <v>1350.43</v>
      </c>
    </row>
    <row r="23" spans="1:4" ht="127.5" customHeight="1" x14ac:dyDescent="0.25">
      <c r="A23" s="16" t="s">
        <v>8</v>
      </c>
      <c r="B23" s="9" t="s">
        <v>229</v>
      </c>
      <c r="C23" s="27" t="s">
        <v>19</v>
      </c>
      <c r="D23" s="10">
        <v>4.1500000000000004</v>
      </c>
    </row>
    <row r="24" spans="1:4" ht="112.5" customHeight="1" x14ac:dyDescent="0.25">
      <c r="A24" s="16" t="s">
        <v>8</v>
      </c>
      <c r="B24" s="9" t="s">
        <v>231</v>
      </c>
      <c r="C24" s="27" t="s">
        <v>20</v>
      </c>
      <c r="D24" s="10">
        <v>0.05</v>
      </c>
    </row>
    <row r="25" spans="1:4" ht="63" customHeight="1" x14ac:dyDescent="0.25">
      <c r="A25" s="16" t="s">
        <v>8</v>
      </c>
      <c r="B25" s="9" t="s">
        <v>230</v>
      </c>
      <c r="C25" s="27" t="s">
        <v>21</v>
      </c>
      <c r="D25" s="10">
        <v>4662.33</v>
      </c>
    </row>
    <row r="26" spans="1:4" ht="94.5" x14ac:dyDescent="0.25">
      <c r="A26" s="16" t="s">
        <v>8</v>
      </c>
      <c r="B26" s="9" t="s">
        <v>232</v>
      </c>
      <c r="C26" s="27" t="s">
        <v>22</v>
      </c>
      <c r="D26" s="10">
        <v>186.67</v>
      </c>
    </row>
    <row r="27" spans="1:4" ht="111" customHeight="1" x14ac:dyDescent="0.25">
      <c r="A27" s="16" t="s">
        <v>8</v>
      </c>
      <c r="B27" s="9" t="s">
        <v>233</v>
      </c>
      <c r="C27" s="27" t="s">
        <v>23</v>
      </c>
      <c r="D27" s="10">
        <v>13496.72</v>
      </c>
    </row>
    <row r="28" spans="1:4" ht="30.75" customHeight="1" x14ac:dyDescent="0.25">
      <c r="A28" s="16" t="s">
        <v>8</v>
      </c>
      <c r="B28" s="9" t="s">
        <v>234</v>
      </c>
      <c r="C28" s="27" t="s">
        <v>24</v>
      </c>
      <c r="D28" s="10">
        <v>2166.48</v>
      </c>
    </row>
    <row r="29" spans="1:4" ht="47.25" x14ac:dyDescent="0.25">
      <c r="A29" s="16" t="s">
        <v>8</v>
      </c>
      <c r="B29" s="9" t="s">
        <v>235</v>
      </c>
      <c r="C29" s="27" t="s">
        <v>25</v>
      </c>
      <c r="D29" s="10">
        <v>530.94000000000005</v>
      </c>
    </row>
    <row r="30" spans="1:4" ht="47.25" x14ac:dyDescent="0.25">
      <c r="A30" s="16" t="s">
        <v>8</v>
      </c>
      <c r="B30" s="9" t="s">
        <v>236</v>
      </c>
      <c r="C30" s="27" t="s">
        <v>26</v>
      </c>
      <c r="D30" s="10">
        <v>6915.95</v>
      </c>
    </row>
    <row r="31" spans="1:4" ht="47.25" x14ac:dyDescent="0.25">
      <c r="A31" s="16" t="s">
        <v>8</v>
      </c>
      <c r="B31" s="9" t="s">
        <v>237</v>
      </c>
      <c r="C31" s="27" t="s">
        <v>27</v>
      </c>
      <c r="D31" s="10">
        <v>3178.69</v>
      </c>
    </row>
    <row r="32" spans="1:4" ht="30" customHeight="1" x14ac:dyDescent="0.25">
      <c r="A32" s="16" t="s">
        <v>8</v>
      </c>
      <c r="B32" s="9" t="s">
        <v>238</v>
      </c>
      <c r="C32" s="27" t="s">
        <v>28</v>
      </c>
      <c r="D32" s="10">
        <v>6159.31</v>
      </c>
    </row>
    <row r="33" spans="1:4" ht="47.25" x14ac:dyDescent="0.25">
      <c r="A33" s="16" t="s">
        <v>8</v>
      </c>
      <c r="B33" s="9" t="s">
        <v>239</v>
      </c>
      <c r="C33" s="27" t="s">
        <v>29</v>
      </c>
      <c r="D33" s="10">
        <v>1969.48</v>
      </c>
    </row>
    <row r="34" spans="1:4" ht="47.25" x14ac:dyDescent="0.25">
      <c r="A34" s="16" t="s">
        <v>8</v>
      </c>
      <c r="B34" s="9" t="s">
        <v>240</v>
      </c>
      <c r="C34" s="27" t="s">
        <v>30</v>
      </c>
      <c r="D34" s="10">
        <v>501.38</v>
      </c>
    </row>
    <row r="35" spans="1:4" ht="45.75" customHeight="1" x14ac:dyDescent="0.25">
      <c r="A35" s="16" t="s">
        <v>8</v>
      </c>
      <c r="B35" s="9" t="s">
        <v>241</v>
      </c>
      <c r="C35" s="27" t="s">
        <v>31</v>
      </c>
      <c r="D35" s="10">
        <v>2661.73</v>
      </c>
    </row>
    <row r="36" spans="1:4" ht="97.5" customHeight="1" x14ac:dyDescent="0.25">
      <c r="A36" s="16" t="s">
        <v>8</v>
      </c>
      <c r="B36" s="9" t="s">
        <v>242</v>
      </c>
      <c r="C36" s="27" t="s">
        <v>32</v>
      </c>
      <c r="D36" s="10">
        <v>1445.98</v>
      </c>
    </row>
    <row r="37" spans="1:4" ht="93.75" customHeight="1" x14ac:dyDescent="0.25">
      <c r="A37" s="16" t="s">
        <v>8</v>
      </c>
      <c r="B37" s="9" t="s">
        <v>243</v>
      </c>
      <c r="C37" s="27" t="s">
        <v>33</v>
      </c>
      <c r="D37" s="10">
        <v>49871.57</v>
      </c>
    </row>
    <row r="38" spans="1:4" ht="108" customHeight="1" x14ac:dyDescent="0.25">
      <c r="A38" s="16" t="s">
        <v>8</v>
      </c>
      <c r="B38" s="9" t="s">
        <v>244</v>
      </c>
      <c r="C38" s="27" t="s">
        <v>34</v>
      </c>
      <c r="D38" s="10">
        <v>2961.46</v>
      </c>
    </row>
    <row r="39" spans="1:4" ht="60.75" customHeight="1" x14ac:dyDescent="0.25">
      <c r="A39" s="16" t="s">
        <v>8</v>
      </c>
      <c r="B39" s="9" t="s">
        <v>245</v>
      </c>
      <c r="C39" s="27" t="s">
        <v>35</v>
      </c>
      <c r="D39" s="10">
        <v>133303.62</v>
      </c>
    </row>
    <row r="40" spans="1:4" ht="93.75" customHeight="1" x14ac:dyDescent="0.25">
      <c r="A40" s="16" t="s">
        <v>8</v>
      </c>
      <c r="B40" s="9" t="s">
        <v>246</v>
      </c>
      <c r="C40" s="27" t="s">
        <v>36</v>
      </c>
      <c r="D40" s="10">
        <v>14854.56</v>
      </c>
    </row>
    <row r="41" spans="1:4" ht="76.5" customHeight="1" x14ac:dyDescent="0.25">
      <c r="A41" s="16" t="s">
        <v>8</v>
      </c>
      <c r="B41" s="9" t="s">
        <v>247</v>
      </c>
      <c r="C41" s="27" t="s">
        <v>37</v>
      </c>
      <c r="D41" s="10">
        <v>237.61</v>
      </c>
    </row>
    <row r="42" spans="1:4" ht="47.25" x14ac:dyDescent="0.25">
      <c r="A42" s="16" t="s">
        <v>8</v>
      </c>
      <c r="B42" s="9" t="s">
        <v>248</v>
      </c>
      <c r="C42" s="27" t="s">
        <v>6</v>
      </c>
      <c r="D42" s="10">
        <v>18273.32</v>
      </c>
    </row>
    <row r="43" spans="1:4" ht="31.5" x14ac:dyDescent="0.25">
      <c r="A43" s="16" t="s">
        <v>8</v>
      </c>
      <c r="B43" s="9" t="s">
        <v>249</v>
      </c>
      <c r="C43" s="27" t="s">
        <v>38</v>
      </c>
      <c r="D43" s="10">
        <v>-161.71</v>
      </c>
    </row>
    <row r="44" spans="1:4" ht="47.25" x14ac:dyDescent="0.25">
      <c r="A44" s="16" t="s">
        <v>8</v>
      </c>
      <c r="B44" s="9" t="s">
        <v>258</v>
      </c>
      <c r="C44" s="27" t="s">
        <v>39</v>
      </c>
      <c r="D44" s="10">
        <v>304.58</v>
      </c>
    </row>
    <row r="45" spans="1:4" ht="31.5" x14ac:dyDescent="0.25">
      <c r="A45" s="16" t="s">
        <v>8</v>
      </c>
      <c r="B45" s="9" t="s">
        <v>257</v>
      </c>
      <c r="C45" s="27" t="s">
        <v>40</v>
      </c>
      <c r="D45" s="10">
        <v>2304.6799999999998</v>
      </c>
    </row>
    <row r="46" spans="1:4" ht="30" customHeight="1" x14ac:dyDescent="0.25">
      <c r="A46" s="16" t="s">
        <v>8</v>
      </c>
      <c r="B46" s="9" t="s">
        <v>256</v>
      </c>
      <c r="C46" s="27" t="s">
        <v>41</v>
      </c>
      <c r="D46" s="10">
        <v>652.28</v>
      </c>
    </row>
    <row r="47" spans="1:4" s="20" customFormat="1" ht="29.25" customHeight="1" x14ac:dyDescent="0.25">
      <c r="A47" s="15" t="s">
        <v>43</v>
      </c>
      <c r="B47" s="19"/>
      <c r="C47" s="26" t="s">
        <v>42</v>
      </c>
      <c r="D47" s="8">
        <f>SUM(D48:D59)</f>
        <v>25485.96</v>
      </c>
    </row>
    <row r="48" spans="1:4" ht="96" customHeight="1" x14ac:dyDescent="0.25">
      <c r="A48" s="16" t="s">
        <v>43</v>
      </c>
      <c r="B48" s="9" t="s">
        <v>255</v>
      </c>
      <c r="C48" s="27" t="s">
        <v>44</v>
      </c>
      <c r="D48" s="10">
        <v>1684.8</v>
      </c>
    </row>
    <row r="49" spans="1:4" ht="77.25" customHeight="1" x14ac:dyDescent="0.25">
      <c r="A49" s="16" t="s">
        <v>43</v>
      </c>
      <c r="B49" s="9" t="s">
        <v>224</v>
      </c>
      <c r="C49" s="27" t="s">
        <v>14</v>
      </c>
      <c r="D49" s="10">
        <v>9.51</v>
      </c>
    </row>
    <row r="50" spans="1:4" ht="63" x14ac:dyDescent="0.25">
      <c r="A50" s="16" t="s">
        <v>43</v>
      </c>
      <c r="B50" s="9" t="s">
        <v>259</v>
      </c>
      <c r="C50" s="27" t="s">
        <v>45</v>
      </c>
      <c r="D50" s="10">
        <v>1101.3599999999999</v>
      </c>
    </row>
    <row r="51" spans="1:4" ht="108.75" customHeight="1" x14ac:dyDescent="0.25">
      <c r="A51" s="16" t="s">
        <v>43</v>
      </c>
      <c r="B51" s="9" t="s">
        <v>231</v>
      </c>
      <c r="C51" s="27" t="s">
        <v>20</v>
      </c>
      <c r="D51" s="10">
        <v>7.0000000000000007E-2</v>
      </c>
    </row>
    <row r="52" spans="1:4" ht="33.75" customHeight="1" x14ac:dyDescent="0.25">
      <c r="A52" s="16" t="s">
        <v>43</v>
      </c>
      <c r="B52" s="9" t="s">
        <v>234</v>
      </c>
      <c r="C52" s="27" t="s">
        <v>24</v>
      </c>
      <c r="D52" s="10">
        <v>1768.25</v>
      </c>
    </row>
    <row r="53" spans="1:4" ht="47.25" x14ac:dyDescent="0.25">
      <c r="A53" s="16" t="s">
        <v>43</v>
      </c>
      <c r="B53" s="9" t="s">
        <v>235</v>
      </c>
      <c r="C53" s="27" t="s">
        <v>25</v>
      </c>
      <c r="D53" s="10">
        <v>2.76</v>
      </c>
    </row>
    <row r="54" spans="1:4" ht="47.25" x14ac:dyDescent="0.25">
      <c r="A54" s="16" t="s">
        <v>43</v>
      </c>
      <c r="B54" s="9" t="s">
        <v>236</v>
      </c>
      <c r="C54" s="27" t="s">
        <v>26</v>
      </c>
      <c r="D54" s="10">
        <v>341.29</v>
      </c>
    </row>
    <row r="55" spans="1:4" ht="32.25" customHeight="1" x14ac:dyDescent="0.25">
      <c r="A55" s="16" t="s">
        <v>43</v>
      </c>
      <c r="B55" s="9" t="s">
        <v>238</v>
      </c>
      <c r="C55" s="27" t="s">
        <v>28</v>
      </c>
      <c r="D55" s="10">
        <v>12693.25</v>
      </c>
    </row>
    <row r="56" spans="1:4" ht="94.5" customHeight="1" x14ac:dyDescent="0.25">
      <c r="A56" s="16" t="s">
        <v>43</v>
      </c>
      <c r="B56" s="9" t="s">
        <v>260</v>
      </c>
      <c r="C56" s="27" t="s">
        <v>46</v>
      </c>
      <c r="D56" s="10">
        <v>6.31</v>
      </c>
    </row>
    <row r="57" spans="1:4" ht="78" customHeight="1" x14ac:dyDescent="0.25">
      <c r="A57" s="16" t="s">
        <v>43</v>
      </c>
      <c r="B57" s="9" t="s">
        <v>261</v>
      </c>
      <c r="C57" s="27" t="s">
        <v>47</v>
      </c>
      <c r="D57" s="10">
        <v>4683.41</v>
      </c>
    </row>
    <row r="58" spans="1:4" ht="47.25" x14ac:dyDescent="0.25">
      <c r="A58" s="16" t="s">
        <v>43</v>
      </c>
      <c r="B58" s="9" t="s">
        <v>248</v>
      </c>
      <c r="C58" s="27" t="s">
        <v>6</v>
      </c>
      <c r="D58" s="10">
        <v>3146.69</v>
      </c>
    </row>
    <row r="59" spans="1:4" ht="32.25" customHeight="1" x14ac:dyDescent="0.25">
      <c r="A59" s="16" t="s">
        <v>43</v>
      </c>
      <c r="B59" s="9" t="s">
        <v>256</v>
      </c>
      <c r="C59" s="27" t="s">
        <v>41</v>
      </c>
      <c r="D59" s="10">
        <v>48.26</v>
      </c>
    </row>
    <row r="60" spans="1:4" s="20" customFormat="1" ht="31.5" x14ac:dyDescent="0.25">
      <c r="A60" s="15" t="s">
        <v>49</v>
      </c>
      <c r="B60" s="19"/>
      <c r="C60" s="26" t="s">
        <v>48</v>
      </c>
      <c r="D60" s="8">
        <f>SUM(D61:D66)</f>
        <v>1289.4099999999999</v>
      </c>
    </row>
    <row r="61" spans="1:4" ht="47.25" x14ac:dyDescent="0.25">
      <c r="A61" s="16" t="s">
        <v>49</v>
      </c>
      <c r="B61" s="9" t="s">
        <v>236</v>
      </c>
      <c r="C61" s="27" t="s">
        <v>26</v>
      </c>
      <c r="D61" s="10">
        <v>614</v>
      </c>
    </row>
    <row r="62" spans="1:4" ht="30.75" customHeight="1" x14ac:dyDescent="0.25">
      <c r="A62" s="16" t="s">
        <v>49</v>
      </c>
      <c r="B62" s="9" t="s">
        <v>238</v>
      </c>
      <c r="C62" s="27" t="s">
        <v>28</v>
      </c>
      <c r="D62" s="10">
        <v>0.02</v>
      </c>
    </row>
    <row r="63" spans="1:4" ht="63" x14ac:dyDescent="0.25">
      <c r="A63" s="16" t="s">
        <v>49</v>
      </c>
      <c r="B63" s="9" t="s">
        <v>262</v>
      </c>
      <c r="C63" s="27" t="s">
        <v>50</v>
      </c>
      <c r="D63" s="10">
        <v>82.36</v>
      </c>
    </row>
    <row r="64" spans="1:4" ht="47.25" x14ac:dyDescent="0.25">
      <c r="A64" s="16" t="s">
        <v>49</v>
      </c>
      <c r="B64" s="9" t="s">
        <v>263</v>
      </c>
      <c r="C64" s="27" t="s">
        <v>51</v>
      </c>
      <c r="D64" s="10">
        <v>231.15</v>
      </c>
    </row>
    <row r="65" spans="1:4" ht="47.25" x14ac:dyDescent="0.25">
      <c r="A65" s="16" t="s">
        <v>49</v>
      </c>
      <c r="B65" s="9" t="s">
        <v>264</v>
      </c>
      <c r="C65" s="27" t="s">
        <v>52</v>
      </c>
      <c r="D65" s="10">
        <v>259.86</v>
      </c>
    </row>
    <row r="66" spans="1:4" ht="30" customHeight="1" x14ac:dyDescent="0.25">
      <c r="A66" s="16" t="s">
        <v>49</v>
      </c>
      <c r="B66" s="9" t="s">
        <v>256</v>
      </c>
      <c r="C66" s="27" t="s">
        <v>41</v>
      </c>
      <c r="D66" s="10">
        <v>102.02</v>
      </c>
    </row>
    <row r="67" spans="1:4" s="20" customFormat="1" ht="31.5" x14ac:dyDescent="0.25">
      <c r="A67" s="15" t="s">
        <v>54</v>
      </c>
      <c r="B67" s="19"/>
      <c r="C67" s="26" t="s">
        <v>53</v>
      </c>
      <c r="D67" s="8">
        <f>SUM(D68:D70)</f>
        <v>3913.95</v>
      </c>
    </row>
    <row r="68" spans="1:4" ht="47.25" x14ac:dyDescent="0.25">
      <c r="A68" s="16" t="s">
        <v>54</v>
      </c>
      <c r="B68" s="9" t="s">
        <v>236</v>
      </c>
      <c r="C68" s="27" t="s">
        <v>26</v>
      </c>
      <c r="D68" s="10">
        <v>385.98</v>
      </c>
    </row>
    <row r="69" spans="1:4" ht="30" customHeight="1" x14ac:dyDescent="0.25">
      <c r="A69" s="16" t="s">
        <v>54</v>
      </c>
      <c r="B69" s="9" t="s">
        <v>238</v>
      </c>
      <c r="C69" s="27" t="s">
        <v>28</v>
      </c>
      <c r="D69" s="10">
        <v>3500.83</v>
      </c>
    </row>
    <row r="70" spans="1:4" ht="47.25" x14ac:dyDescent="0.25">
      <c r="A70" s="16" t="s">
        <v>54</v>
      </c>
      <c r="B70" s="9" t="s">
        <v>264</v>
      </c>
      <c r="C70" s="27" t="s">
        <v>52</v>
      </c>
      <c r="D70" s="10">
        <v>27.14</v>
      </c>
    </row>
    <row r="71" spans="1:4" s="20" customFormat="1" ht="47.25" customHeight="1" x14ac:dyDescent="0.25">
      <c r="A71" s="15" t="s">
        <v>56</v>
      </c>
      <c r="B71" s="19"/>
      <c r="C71" s="26" t="s">
        <v>55</v>
      </c>
      <c r="D71" s="8">
        <f>SUM(D72:D80)</f>
        <v>14320.32</v>
      </c>
    </row>
    <row r="72" spans="1:4" ht="47.25" x14ac:dyDescent="0.25">
      <c r="A72" s="16" t="s">
        <v>56</v>
      </c>
      <c r="B72" s="9" t="s">
        <v>265</v>
      </c>
      <c r="C72" s="27" t="s">
        <v>57</v>
      </c>
      <c r="D72" s="10">
        <v>0.08</v>
      </c>
    </row>
    <row r="73" spans="1:4" ht="80.25" customHeight="1" x14ac:dyDescent="0.25">
      <c r="A73" s="16" t="s">
        <v>56</v>
      </c>
      <c r="B73" s="9" t="s">
        <v>266</v>
      </c>
      <c r="C73" s="27" t="s">
        <v>58</v>
      </c>
      <c r="D73" s="10">
        <v>1122.73</v>
      </c>
    </row>
    <row r="74" spans="1:4" ht="64.5" customHeight="1" x14ac:dyDescent="0.25">
      <c r="A74" s="16" t="s">
        <v>56</v>
      </c>
      <c r="B74" s="9" t="s">
        <v>267</v>
      </c>
      <c r="C74" s="27" t="s">
        <v>59</v>
      </c>
      <c r="D74" s="10">
        <v>211.5</v>
      </c>
    </row>
    <row r="75" spans="1:4" ht="63.75" customHeight="1" x14ac:dyDescent="0.25">
      <c r="A75" s="16" t="s">
        <v>56</v>
      </c>
      <c r="B75" s="9" t="s">
        <v>268</v>
      </c>
      <c r="C75" s="27" t="s">
        <v>60</v>
      </c>
      <c r="D75" s="10">
        <v>8354.64</v>
      </c>
    </row>
    <row r="76" spans="1:4" ht="62.25" customHeight="1" x14ac:dyDescent="0.25">
      <c r="A76" s="16" t="s">
        <v>56</v>
      </c>
      <c r="B76" s="9" t="s">
        <v>269</v>
      </c>
      <c r="C76" s="27" t="s">
        <v>61</v>
      </c>
      <c r="D76" s="10">
        <v>102.44</v>
      </c>
    </row>
    <row r="77" spans="1:4" ht="96" customHeight="1" x14ac:dyDescent="0.25">
      <c r="A77" s="16" t="s">
        <v>56</v>
      </c>
      <c r="B77" s="9" t="s">
        <v>270</v>
      </c>
      <c r="C77" s="27" t="s">
        <v>62</v>
      </c>
      <c r="D77" s="10">
        <v>0.15</v>
      </c>
    </row>
    <row r="78" spans="1:4" ht="93" customHeight="1" x14ac:dyDescent="0.25">
      <c r="A78" s="16" t="s">
        <v>56</v>
      </c>
      <c r="B78" s="9" t="s">
        <v>271</v>
      </c>
      <c r="C78" s="27" t="s">
        <v>63</v>
      </c>
      <c r="D78" s="10">
        <v>320</v>
      </c>
    </row>
    <row r="79" spans="1:4" ht="78.75" customHeight="1" x14ac:dyDescent="0.25">
      <c r="A79" s="16" t="s">
        <v>56</v>
      </c>
      <c r="B79" s="9" t="s">
        <v>272</v>
      </c>
      <c r="C79" s="27" t="s">
        <v>64</v>
      </c>
      <c r="D79" s="10">
        <v>1245</v>
      </c>
    </row>
    <row r="80" spans="1:4" ht="93" customHeight="1" x14ac:dyDescent="0.25">
      <c r="A80" s="16" t="s">
        <v>56</v>
      </c>
      <c r="B80" s="9" t="s">
        <v>273</v>
      </c>
      <c r="C80" s="27" t="s">
        <v>65</v>
      </c>
      <c r="D80" s="10">
        <v>2963.78</v>
      </c>
    </row>
    <row r="81" spans="1:4" s="20" customFormat="1" ht="31.5" x14ac:dyDescent="0.25">
      <c r="A81" s="15" t="s">
        <v>0</v>
      </c>
      <c r="B81" s="19"/>
      <c r="C81" s="26" t="s">
        <v>66</v>
      </c>
      <c r="D81" s="8">
        <f>SUM(D82:D107)</f>
        <v>11188292.249999998</v>
      </c>
    </row>
    <row r="82" spans="1:4" ht="47.25" x14ac:dyDescent="0.25">
      <c r="A82" s="16" t="s">
        <v>0</v>
      </c>
      <c r="B82" s="9" t="s">
        <v>236</v>
      </c>
      <c r="C82" s="27" t="s">
        <v>26</v>
      </c>
      <c r="D82" s="10">
        <v>145.28</v>
      </c>
    </row>
    <row r="83" spans="1:4" ht="30.75" customHeight="1" x14ac:dyDescent="0.25">
      <c r="A83" s="16" t="s">
        <v>0</v>
      </c>
      <c r="B83" s="9" t="s">
        <v>238</v>
      </c>
      <c r="C83" s="27" t="s">
        <v>28</v>
      </c>
      <c r="D83" s="10">
        <v>45.85</v>
      </c>
    </row>
    <row r="84" spans="1:4" ht="31.5" x14ac:dyDescent="0.25">
      <c r="A84" s="16" t="s">
        <v>0</v>
      </c>
      <c r="B84" s="9" t="s">
        <v>274</v>
      </c>
      <c r="C84" s="27" t="s">
        <v>38</v>
      </c>
      <c r="D84" s="10">
        <v>-20.29</v>
      </c>
    </row>
    <row r="85" spans="1:4" ht="31.5" x14ac:dyDescent="0.25">
      <c r="A85" s="16" t="s">
        <v>0</v>
      </c>
      <c r="B85" s="9" t="s">
        <v>257</v>
      </c>
      <c r="C85" s="27" t="s">
        <v>40</v>
      </c>
      <c r="D85" s="10">
        <v>3.32</v>
      </c>
    </row>
    <row r="86" spans="1:4" ht="31.5" x14ac:dyDescent="0.25">
      <c r="A86" s="16" t="s">
        <v>0</v>
      </c>
      <c r="B86" s="9" t="s">
        <v>275</v>
      </c>
      <c r="C86" s="27" t="s">
        <v>67</v>
      </c>
      <c r="D86" s="10">
        <v>371500.1</v>
      </c>
    </row>
    <row r="87" spans="1:4" ht="30" customHeight="1" x14ac:dyDescent="0.25">
      <c r="A87" s="16" t="s">
        <v>0</v>
      </c>
      <c r="B87" s="9" t="s">
        <v>276</v>
      </c>
      <c r="C87" s="27" t="s">
        <v>68</v>
      </c>
      <c r="D87" s="10">
        <v>79095.600000000006</v>
      </c>
    </row>
    <row r="88" spans="1:4" x14ac:dyDescent="0.25">
      <c r="A88" s="16" t="s">
        <v>0</v>
      </c>
      <c r="B88" s="9" t="s">
        <v>277</v>
      </c>
      <c r="C88" s="27" t="s">
        <v>69</v>
      </c>
      <c r="D88" s="10">
        <v>22015.4</v>
      </c>
    </row>
    <row r="89" spans="1:4" ht="77.25" customHeight="1" x14ac:dyDescent="0.25">
      <c r="A89" s="16" t="s">
        <v>0</v>
      </c>
      <c r="B89" s="9" t="s">
        <v>278</v>
      </c>
      <c r="C89" s="27" t="s">
        <v>70</v>
      </c>
      <c r="D89" s="10">
        <v>73047.55</v>
      </c>
    </row>
    <row r="90" spans="1:4" ht="47.25" x14ac:dyDescent="0.25">
      <c r="A90" s="16" t="s">
        <v>0</v>
      </c>
      <c r="B90" s="9" t="s">
        <v>279</v>
      </c>
      <c r="C90" s="27" t="s">
        <v>71</v>
      </c>
      <c r="D90" s="10">
        <v>267224.84999999998</v>
      </c>
    </row>
    <row r="91" spans="1:4" ht="78.75" x14ac:dyDescent="0.25">
      <c r="A91" s="16" t="s">
        <v>0</v>
      </c>
      <c r="B91" s="9" t="s">
        <v>280</v>
      </c>
      <c r="C91" s="27" t="s">
        <v>72</v>
      </c>
      <c r="D91" s="10">
        <v>599.99</v>
      </c>
    </row>
    <row r="92" spans="1:4" ht="31.5" customHeight="1" x14ac:dyDescent="0.25">
      <c r="A92" s="16" t="s">
        <v>0</v>
      </c>
      <c r="B92" s="9" t="s">
        <v>281</v>
      </c>
      <c r="C92" s="27" t="s">
        <v>73</v>
      </c>
      <c r="D92" s="10">
        <v>20540.13</v>
      </c>
    </row>
    <row r="93" spans="1:4" ht="31.5" x14ac:dyDescent="0.25">
      <c r="A93" s="16" t="s">
        <v>0</v>
      </c>
      <c r="B93" s="9" t="s">
        <v>282</v>
      </c>
      <c r="C93" s="27" t="s">
        <v>74</v>
      </c>
      <c r="D93" s="10">
        <v>516.11</v>
      </c>
    </row>
    <row r="94" spans="1:4" ht="63" customHeight="1" x14ac:dyDescent="0.25">
      <c r="A94" s="16" t="s">
        <v>0</v>
      </c>
      <c r="B94" s="9" t="s">
        <v>283</v>
      </c>
      <c r="C94" s="27" t="s">
        <v>75</v>
      </c>
      <c r="D94" s="10">
        <v>50542.06</v>
      </c>
    </row>
    <row r="95" spans="1:4" x14ac:dyDescent="0.25">
      <c r="A95" s="16" t="s">
        <v>0</v>
      </c>
      <c r="B95" s="9" t="s">
        <v>284</v>
      </c>
      <c r="C95" s="27" t="s">
        <v>76</v>
      </c>
      <c r="D95" s="10">
        <v>2130090.71</v>
      </c>
    </row>
    <row r="96" spans="1:4" ht="47.25" x14ac:dyDescent="0.25">
      <c r="A96" s="16" t="s">
        <v>0</v>
      </c>
      <c r="B96" s="9" t="s">
        <v>285</v>
      </c>
      <c r="C96" s="27" t="s">
        <v>77</v>
      </c>
      <c r="D96" s="10">
        <v>7350951.5899999999</v>
      </c>
    </row>
    <row r="97" spans="1:4" ht="96" customHeight="1" x14ac:dyDescent="0.25">
      <c r="A97" s="16" t="s">
        <v>0</v>
      </c>
      <c r="B97" s="9" t="s">
        <v>286</v>
      </c>
      <c r="C97" s="27" t="s">
        <v>78</v>
      </c>
      <c r="D97" s="10">
        <v>144794</v>
      </c>
    </row>
    <row r="98" spans="1:4" ht="78.75" x14ac:dyDescent="0.25">
      <c r="A98" s="16" t="s">
        <v>0</v>
      </c>
      <c r="B98" s="9" t="s">
        <v>287</v>
      </c>
      <c r="C98" s="27" t="s">
        <v>79</v>
      </c>
      <c r="D98" s="10">
        <v>116891.08</v>
      </c>
    </row>
    <row r="99" spans="1:4" ht="78.75" x14ac:dyDescent="0.25">
      <c r="A99" s="16" t="s">
        <v>0</v>
      </c>
      <c r="B99" s="9" t="s">
        <v>288</v>
      </c>
      <c r="C99" s="27" t="s">
        <v>80</v>
      </c>
      <c r="D99" s="10">
        <v>64.599999999999994</v>
      </c>
    </row>
    <row r="100" spans="1:4" ht="78.75" x14ac:dyDescent="0.25">
      <c r="A100" s="16" t="s">
        <v>0</v>
      </c>
      <c r="B100" s="9" t="s">
        <v>289</v>
      </c>
      <c r="C100" s="27" t="s">
        <v>81</v>
      </c>
      <c r="D100" s="10">
        <v>20549.53</v>
      </c>
    </row>
    <row r="101" spans="1:4" ht="94.5" x14ac:dyDescent="0.25">
      <c r="A101" s="16" t="s">
        <v>0</v>
      </c>
      <c r="B101" s="9" t="s">
        <v>290</v>
      </c>
      <c r="C101" s="27" t="s">
        <v>82</v>
      </c>
      <c r="D101" s="10">
        <v>5137.45</v>
      </c>
    </row>
    <row r="102" spans="1:4" ht="47.25" x14ac:dyDescent="0.25">
      <c r="A102" s="16" t="s">
        <v>0</v>
      </c>
      <c r="B102" s="9" t="s">
        <v>291</v>
      </c>
      <c r="C102" s="27" t="s">
        <v>83</v>
      </c>
      <c r="D102" s="10">
        <v>28526.7</v>
      </c>
    </row>
    <row r="103" spans="1:4" ht="31.5" x14ac:dyDescent="0.25">
      <c r="A103" s="16" t="s">
        <v>0</v>
      </c>
      <c r="B103" s="9" t="s">
        <v>292</v>
      </c>
      <c r="C103" s="27" t="s">
        <v>84</v>
      </c>
      <c r="D103" s="10">
        <v>64692.92</v>
      </c>
    </row>
    <row r="104" spans="1:4" ht="31.5" x14ac:dyDescent="0.25">
      <c r="A104" s="16" t="s">
        <v>0</v>
      </c>
      <c r="B104" s="9" t="s">
        <v>293</v>
      </c>
      <c r="C104" s="27" t="s">
        <v>85</v>
      </c>
      <c r="D104" s="10">
        <v>465074</v>
      </c>
    </row>
    <row r="105" spans="1:4" ht="94.5" x14ac:dyDescent="0.25">
      <c r="A105" s="16" t="s">
        <v>0</v>
      </c>
      <c r="B105" s="9" t="s">
        <v>294</v>
      </c>
      <c r="C105" s="27" t="s">
        <v>86</v>
      </c>
      <c r="D105" s="10">
        <v>-2109.37</v>
      </c>
    </row>
    <row r="106" spans="1:4" ht="48" customHeight="1" x14ac:dyDescent="0.25">
      <c r="A106" s="16" t="s">
        <v>0</v>
      </c>
      <c r="B106" s="9" t="s">
        <v>295</v>
      </c>
      <c r="C106" s="27" t="s">
        <v>87</v>
      </c>
      <c r="D106" s="10">
        <v>-1.28</v>
      </c>
    </row>
    <row r="107" spans="1:4" ht="63" x14ac:dyDescent="0.25">
      <c r="A107" s="16" t="s">
        <v>0</v>
      </c>
      <c r="B107" s="9" t="s">
        <v>296</v>
      </c>
      <c r="C107" s="27" t="s">
        <v>88</v>
      </c>
      <c r="D107" s="10">
        <v>-21625.63</v>
      </c>
    </row>
    <row r="108" spans="1:4" s="20" customFormat="1" ht="31.5" x14ac:dyDescent="0.25">
      <c r="A108" s="15" t="s">
        <v>90</v>
      </c>
      <c r="B108" s="19"/>
      <c r="C108" s="26" t="s">
        <v>89</v>
      </c>
      <c r="D108" s="8">
        <f>SUM(D109:D111)</f>
        <v>421.69</v>
      </c>
    </row>
    <row r="109" spans="1:4" ht="97.5" customHeight="1" x14ac:dyDescent="0.25">
      <c r="A109" s="16" t="s">
        <v>90</v>
      </c>
      <c r="B109" s="9" t="s">
        <v>297</v>
      </c>
      <c r="C109" s="27" t="s">
        <v>91</v>
      </c>
      <c r="D109" s="10">
        <v>20</v>
      </c>
    </row>
    <row r="110" spans="1:4" ht="96" customHeight="1" x14ac:dyDescent="0.25">
      <c r="A110" s="16" t="s">
        <v>90</v>
      </c>
      <c r="B110" s="9" t="s">
        <v>298</v>
      </c>
      <c r="C110" s="27" t="s">
        <v>92</v>
      </c>
      <c r="D110" s="10">
        <v>188.69</v>
      </c>
    </row>
    <row r="111" spans="1:4" ht="96" customHeight="1" x14ac:dyDescent="0.25">
      <c r="A111" s="16" t="s">
        <v>90</v>
      </c>
      <c r="B111" s="9" t="s">
        <v>273</v>
      </c>
      <c r="C111" s="27" t="s">
        <v>65</v>
      </c>
      <c r="D111" s="10">
        <v>213</v>
      </c>
    </row>
    <row r="112" spans="1:4" s="20" customFormat="1" ht="30.75" customHeight="1" x14ac:dyDescent="0.25">
      <c r="A112" s="15" t="s">
        <v>94</v>
      </c>
      <c r="B112" s="19"/>
      <c r="C112" s="26" t="s">
        <v>93</v>
      </c>
      <c r="D112" s="8">
        <f>SUM(D113:D116)</f>
        <v>16632.169999999998</v>
      </c>
    </row>
    <row r="113" spans="1:4" ht="94.5" x14ac:dyDescent="0.25">
      <c r="A113" s="16" t="s">
        <v>94</v>
      </c>
      <c r="B113" s="9" t="s">
        <v>299</v>
      </c>
      <c r="C113" s="27" t="s">
        <v>95</v>
      </c>
      <c r="D113" s="10">
        <v>7410.72</v>
      </c>
    </row>
    <row r="114" spans="1:4" ht="110.25" x14ac:dyDescent="0.25">
      <c r="A114" s="16" t="s">
        <v>94</v>
      </c>
      <c r="B114" s="9" t="s">
        <v>300</v>
      </c>
      <c r="C114" s="27" t="s">
        <v>96</v>
      </c>
      <c r="D114" s="10">
        <v>71.37</v>
      </c>
    </row>
    <row r="115" spans="1:4" ht="94.5" x14ac:dyDescent="0.25">
      <c r="A115" s="16" t="s">
        <v>94</v>
      </c>
      <c r="B115" s="9" t="s">
        <v>301</v>
      </c>
      <c r="C115" s="27" t="s">
        <v>97</v>
      </c>
      <c r="D115" s="10">
        <v>10810.5</v>
      </c>
    </row>
    <row r="116" spans="1:4" ht="94.5" x14ac:dyDescent="0.25">
      <c r="A116" s="16" t="s">
        <v>94</v>
      </c>
      <c r="B116" s="9" t="s">
        <v>302</v>
      </c>
      <c r="C116" s="27" t="s">
        <v>98</v>
      </c>
      <c r="D116" s="10">
        <v>-1660.42</v>
      </c>
    </row>
    <row r="117" spans="1:4" s="20" customFormat="1" ht="48" customHeight="1" x14ac:dyDescent="0.25">
      <c r="A117" s="15" t="s">
        <v>100</v>
      </c>
      <c r="B117" s="19"/>
      <c r="C117" s="26" t="s">
        <v>99</v>
      </c>
      <c r="D117" s="8">
        <f>D118</f>
        <v>3</v>
      </c>
    </row>
    <row r="118" spans="1:4" ht="93.75" customHeight="1" x14ac:dyDescent="0.25">
      <c r="A118" s="16" t="s">
        <v>100</v>
      </c>
      <c r="B118" s="9" t="s">
        <v>273</v>
      </c>
      <c r="C118" s="27" t="s">
        <v>65</v>
      </c>
      <c r="D118" s="10">
        <v>3</v>
      </c>
    </row>
    <row r="119" spans="1:4" s="20" customFormat="1" ht="63" x14ac:dyDescent="0.25">
      <c r="A119" s="15" t="s">
        <v>102</v>
      </c>
      <c r="B119" s="19"/>
      <c r="C119" s="26" t="s">
        <v>101</v>
      </c>
      <c r="D119" s="8">
        <f>SUM(D120:D124)</f>
        <v>2947</v>
      </c>
    </row>
    <row r="120" spans="1:4" ht="110.25" x14ac:dyDescent="0.25">
      <c r="A120" s="16" t="s">
        <v>102</v>
      </c>
      <c r="B120" s="9" t="s">
        <v>303</v>
      </c>
      <c r="C120" s="27" t="s">
        <v>103</v>
      </c>
      <c r="D120" s="10">
        <v>10</v>
      </c>
    </row>
    <row r="121" spans="1:4" ht="78.75" x14ac:dyDescent="0.25">
      <c r="A121" s="16" t="s">
        <v>102</v>
      </c>
      <c r="B121" s="9" t="s">
        <v>304</v>
      </c>
      <c r="C121" s="27" t="s">
        <v>104</v>
      </c>
      <c r="D121" s="10">
        <v>100</v>
      </c>
    </row>
    <row r="122" spans="1:4" ht="112.5" customHeight="1" x14ac:dyDescent="0.25">
      <c r="A122" s="16" t="s">
        <v>102</v>
      </c>
      <c r="B122" s="9" t="s">
        <v>305</v>
      </c>
      <c r="C122" s="27" t="s">
        <v>105</v>
      </c>
      <c r="D122" s="10">
        <v>2283.5</v>
      </c>
    </row>
    <row r="123" spans="1:4" ht="126.75" customHeight="1" x14ac:dyDescent="0.25">
      <c r="A123" s="16" t="s">
        <v>102</v>
      </c>
      <c r="B123" s="9" t="s">
        <v>306</v>
      </c>
      <c r="C123" s="27" t="s">
        <v>250</v>
      </c>
      <c r="D123" s="10">
        <v>23</v>
      </c>
    </row>
    <row r="124" spans="1:4" ht="96" customHeight="1" x14ac:dyDescent="0.25">
      <c r="A124" s="16" t="s">
        <v>102</v>
      </c>
      <c r="B124" s="9" t="s">
        <v>273</v>
      </c>
      <c r="C124" s="27" t="s">
        <v>65</v>
      </c>
      <c r="D124" s="10">
        <v>530.5</v>
      </c>
    </row>
    <row r="125" spans="1:4" s="20" customFormat="1" ht="15.75" customHeight="1" x14ac:dyDescent="0.25">
      <c r="A125" s="15" t="s">
        <v>108</v>
      </c>
      <c r="B125" s="19"/>
      <c r="C125" s="26" t="s">
        <v>107</v>
      </c>
      <c r="D125" s="8">
        <f>D126</f>
        <v>10.43</v>
      </c>
    </row>
    <row r="126" spans="1:4" ht="126.75" customHeight="1" x14ac:dyDescent="0.25">
      <c r="A126" s="16" t="s">
        <v>108</v>
      </c>
      <c r="B126" s="9" t="s">
        <v>306</v>
      </c>
      <c r="C126" s="27" t="s">
        <v>106</v>
      </c>
      <c r="D126" s="10">
        <v>10.43</v>
      </c>
    </row>
    <row r="127" spans="1:4" s="20" customFormat="1" ht="47.25" x14ac:dyDescent="0.25">
      <c r="A127" s="15" t="s">
        <v>110</v>
      </c>
      <c r="B127" s="19"/>
      <c r="C127" s="26" t="s">
        <v>109</v>
      </c>
      <c r="D127" s="8">
        <f>D128</f>
        <v>10</v>
      </c>
    </row>
    <row r="128" spans="1:4" ht="112.5" customHeight="1" x14ac:dyDescent="0.25">
      <c r="A128" s="16" t="s">
        <v>110</v>
      </c>
      <c r="B128" s="9" t="s">
        <v>303</v>
      </c>
      <c r="C128" s="27" t="s">
        <v>103</v>
      </c>
      <c r="D128" s="10">
        <v>10</v>
      </c>
    </row>
    <row r="129" spans="1:4" s="20" customFormat="1" ht="47.25" x14ac:dyDescent="0.25">
      <c r="A129" s="15" t="s">
        <v>112</v>
      </c>
      <c r="B129" s="19"/>
      <c r="C129" s="26" t="s">
        <v>111</v>
      </c>
      <c r="D129" s="8">
        <f>D130</f>
        <v>65</v>
      </c>
    </row>
    <row r="130" spans="1:4" ht="127.5" customHeight="1" x14ac:dyDescent="0.25">
      <c r="A130" s="16" t="s">
        <v>112</v>
      </c>
      <c r="B130" s="9" t="s">
        <v>251</v>
      </c>
      <c r="C130" s="27" t="s">
        <v>113</v>
      </c>
      <c r="D130" s="10">
        <v>65</v>
      </c>
    </row>
    <row r="131" spans="1:4" s="20" customFormat="1" ht="63" x14ac:dyDescent="0.25">
      <c r="A131" s="15" t="s">
        <v>115</v>
      </c>
      <c r="B131" s="19"/>
      <c r="C131" s="26" t="s">
        <v>114</v>
      </c>
      <c r="D131" s="8">
        <f>D132</f>
        <v>84.85</v>
      </c>
    </row>
    <row r="132" spans="1:4" ht="47.25" x14ac:dyDescent="0.25">
      <c r="A132" s="16" t="s">
        <v>115</v>
      </c>
      <c r="B132" s="9" t="s">
        <v>248</v>
      </c>
      <c r="C132" s="27" t="s">
        <v>6</v>
      </c>
      <c r="D132" s="10">
        <v>84.85</v>
      </c>
    </row>
    <row r="133" spans="1:4" s="20" customFormat="1" ht="96" customHeight="1" x14ac:dyDescent="0.25">
      <c r="A133" s="15" t="s">
        <v>117</v>
      </c>
      <c r="B133" s="19"/>
      <c r="C133" s="26" t="s">
        <v>116</v>
      </c>
      <c r="D133" s="8">
        <f>D134</f>
        <v>45.8</v>
      </c>
    </row>
    <row r="134" spans="1:4" ht="63" x14ac:dyDescent="0.25">
      <c r="A134" s="16" t="s">
        <v>117</v>
      </c>
      <c r="B134" s="9" t="s">
        <v>307</v>
      </c>
      <c r="C134" s="27" t="s">
        <v>118</v>
      </c>
      <c r="D134" s="10">
        <v>45.8</v>
      </c>
    </row>
    <row r="135" spans="1:4" s="20" customFormat="1" ht="79.5" customHeight="1" x14ac:dyDescent="0.25">
      <c r="A135" s="15">
        <v>177</v>
      </c>
      <c r="B135" s="19"/>
      <c r="C135" s="26" t="s">
        <v>383</v>
      </c>
      <c r="D135" s="8">
        <f>D136</f>
        <v>12</v>
      </c>
    </row>
    <row r="136" spans="1:4" ht="129.75" customHeight="1" x14ac:dyDescent="0.25">
      <c r="A136" s="16" t="s">
        <v>117</v>
      </c>
      <c r="B136" s="9" t="s">
        <v>306</v>
      </c>
      <c r="C136" s="27" t="s">
        <v>106</v>
      </c>
      <c r="D136" s="10">
        <v>12</v>
      </c>
    </row>
    <row r="137" spans="1:4" s="20" customFormat="1" ht="47.25" x14ac:dyDescent="0.25">
      <c r="A137" s="15" t="s">
        <v>120</v>
      </c>
      <c r="B137" s="19"/>
      <c r="C137" s="26" t="s">
        <v>119</v>
      </c>
      <c r="D137" s="8">
        <f>D138</f>
        <v>429.5</v>
      </c>
    </row>
    <row r="138" spans="1:4" ht="96" customHeight="1" x14ac:dyDescent="0.25">
      <c r="A138" s="16" t="s">
        <v>120</v>
      </c>
      <c r="B138" s="9" t="s">
        <v>273</v>
      </c>
      <c r="C138" s="27" t="s">
        <v>65</v>
      </c>
      <c r="D138" s="10">
        <v>429.5</v>
      </c>
    </row>
    <row r="139" spans="1:4" s="20" customFormat="1" ht="47.25" x14ac:dyDescent="0.25">
      <c r="A139" s="15" t="s">
        <v>122</v>
      </c>
      <c r="B139" s="19"/>
      <c r="C139" s="26" t="s">
        <v>121</v>
      </c>
      <c r="D139" s="8">
        <f>SUM(D140:D205)</f>
        <v>5977757.0699999984</v>
      </c>
    </row>
    <row r="140" spans="1:4" ht="129" customHeight="1" x14ac:dyDescent="0.25">
      <c r="A140" s="16" t="s">
        <v>122</v>
      </c>
      <c r="B140" s="9" t="s">
        <v>308</v>
      </c>
      <c r="C140" s="27" t="s">
        <v>123</v>
      </c>
      <c r="D140" s="10">
        <v>4239567.2699999996</v>
      </c>
    </row>
    <row r="141" spans="1:4" ht="96" customHeight="1" x14ac:dyDescent="0.25">
      <c r="A141" s="16" t="s">
        <v>122</v>
      </c>
      <c r="B141" s="9" t="s">
        <v>309</v>
      </c>
      <c r="C141" s="27" t="s">
        <v>124</v>
      </c>
      <c r="D141" s="10">
        <v>10683.5</v>
      </c>
    </row>
    <row r="142" spans="1:4" ht="92.25" customHeight="1" x14ac:dyDescent="0.25">
      <c r="A142" s="16" t="s">
        <v>122</v>
      </c>
      <c r="B142" s="9" t="s">
        <v>310</v>
      </c>
      <c r="C142" s="27" t="s">
        <v>125</v>
      </c>
      <c r="D142" s="10">
        <v>139.38</v>
      </c>
    </row>
    <row r="143" spans="1:4" ht="126" x14ac:dyDescent="0.25">
      <c r="A143" s="16" t="s">
        <v>122</v>
      </c>
      <c r="B143" s="9" t="s">
        <v>311</v>
      </c>
      <c r="C143" s="27" t="s">
        <v>126</v>
      </c>
      <c r="D143" s="10">
        <v>2029.32</v>
      </c>
    </row>
    <row r="144" spans="1:4" ht="92.25" customHeight="1" x14ac:dyDescent="0.25">
      <c r="A144" s="16" t="s">
        <v>122</v>
      </c>
      <c r="B144" s="9" t="s">
        <v>312</v>
      </c>
      <c r="C144" s="27" t="s">
        <v>252</v>
      </c>
      <c r="D144" s="10">
        <v>590.12</v>
      </c>
    </row>
    <row r="145" spans="1:4" ht="125.25" customHeight="1" x14ac:dyDescent="0.25">
      <c r="A145" s="16" t="s">
        <v>122</v>
      </c>
      <c r="B145" s="9" t="s">
        <v>313</v>
      </c>
      <c r="C145" s="27" t="s">
        <v>253</v>
      </c>
      <c r="D145" s="10">
        <v>-0.14000000000000001</v>
      </c>
    </row>
    <row r="146" spans="1:4" ht="173.25" x14ac:dyDescent="0.25">
      <c r="A146" s="16" t="s">
        <v>122</v>
      </c>
      <c r="B146" s="9" t="s">
        <v>314</v>
      </c>
      <c r="C146" s="27" t="s">
        <v>127</v>
      </c>
      <c r="D146" s="10">
        <v>23297.05</v>
      </c>
    </row>
    <row r="147" spans="1:4" ht="137.25" customHeight="1" x14ac:dyDescent="0.25">
      <c r="A147" s="16" t="s">
        <v>122</v>
      </c>
      <c r="B147" s="9" t="s">
        <v>315</v>
      </c>
      <c r="C147" s="27" t="s">
        <v>128</v>
      </c>
      <c r="D147" s="10">
        <v>162.88999999999999</v>
      </c>
    </row>
    <row r="148" spans="1:4" ht="155.25" customHeight="1" x14ac:dyDescent="0.25">
      <c r="A148" s="16" t="s">
        <v>122</v>
      </c>
      <c r="B148" s="9" t="s">
        <v>316</v>
      </c>
      <c r="C148" s="27" t="s">
        <v>129</v>
      </c>
      <c r="D148" s="10">
        <v>175.95</v>
      </c>
    </row>
    <row r="149" spans="1:4" ht="126" customHeight="1" x14ac:dyDescent="0.25">
      <c r="A149" s="16" t="s">
        <v>122</v>
      </c>
      <c r="B149" s="9" t="s">
        <v>317</v>
      </c>
      <c r="C149" s="27" t="s">
        <v>130</v>
      </c>
      <c r="D149" s="10">
        <v>10.84</v>
      </c>
    </row>
    <row r="150" spans="1:4" ht="93.75" customHeight="1" x14ac:dyDescent="0.25">
      <c r="A150" s="16" t="s">
        <v>122</v>
      </c>
      <c r="B150" s="9" t="s">
        <v>318</v>
      </c>
      <c r="C150" s="27" t="s">
        <v>131</v>
      </c>
      <c r="D150" s="10">
        <v>17607.96</v>
      </c>
    </row>
    <row r="151" spans="1:4" ht="63" x14ac:dyDescent="0.25">
      <c r="A151" s="16" t="s">
        <v>122</v>
      </c>
      <c r="B151" s="9" t="s">
        <v>319</v>
      </c>
      <c r="C151" s="27" t="s">
        <v>132</v>
      </c>
      <c r="D151" s="10">
        <v>229.65</v>
      </c>
    </row>
    <row r="152" spans="1:4" ht="94.5" x14ac:dyDescent="0.25">
      <c r="A152" s="16" t="s">
        <v>122</v>
      </c>
      <c r="B152" s="9" t="s">
        <v>320</v>
      </c>
      <c r="C152" s="27" t="s">
        <v>133</v>
      </c>
      <c r="D152" s="10">
        <v>263.81</v>
      </c>
    </row>
    <row r="153" spans="1:4" ht="143.25" customHeight="1" x14ac:dyDescent="0.25">
      <c r="A153" s="16" t="s">
        <v>122</v>
      </c>
      <c r="B153" s="9" t="s">
        <v>321</v>
      </c>
      <c r="C153" s="27" t="s">
        <v>134</v>
      </c>
      <c r="D153" s="10">
        <v>131134.42000000001</v>
      </c>
    </row>
    <row r="154" spans="1:4" ht="78.75" x14ac:dyDescent="0.25">
      <c r="A154" s="16" t="s">
        <v>122</v>
      </c>
      <c r="B154" s="9" t="s">
        <v>322</v>
      </c>
      <c r="C154" s="27" t="s">
        <v>135</v>
      </c>
      <c r="D154" s="10">
        <v>699339.01</v>
      </c>
    </row>
    <row r="155" spans="1:4" ht="47.25" x14ac:dyDescent="0.25">
      <c r="A155" s="16" t="s">
        <v>122</v>
      </c>
      <c r="B155" s="9" t="s">
        <v>323</v>
      </c>
      <c r="C155" s="27" t="s">
        <v>136</v>
      </c>
      <c r="D155" s="10">
        <v>9700.86</v>
      </c>
    </row>
    <row r="156" spans="1:4" ht="78.75" x14ac:dyDescent="0.25">
      <c r="A156" s="16" t="s">
        <v>122</v>
      </c>
      <c r="B156" s="9" t="s">
        <v>324</v>
      </c>
      <c r="C156" s="27" t="s">
        <v>137</v>
      </c>
      <c r="D156" s="10">
        <v>1062.8</v>
      </c>
    </row>
    <row r="157" spans="1:4" ht="47.25" x14ac:dyDescent="0.25">
      <c r="A157" s="16" t="s">
        <v>122</v>
      </c>
      <c r="B157" s="9" t="s">
        <v>325</v>
      </c>
      <c r="C157" s="27" t="s">
        <v>138</v>
      </c>
      <c r="D157" s="10">
        <v>-185.94</v>
      </c>
    </row>
    <row r="158" spans="1:4" ht="94.5" x14ac:dyDescent="0.25">
      <c r="A158" s="16" t="s">
        <v>122</v>
      </c>
      <c r="B158" s="9" t="s">
        <v>326</v>
      </c>
      <c r="C158" s="27" t="s">
        <v>139</v>
      </c>
      <c r="D158" s="10">
        <v>46.89</v>
      </c>
    </row>
    <row r="159" spans="1:4" ht="63" x14ac:dyDescent="0.25">
      <c r="A159" s="16" t="s">
        <v>122</v>
      </c>
      <c r="B159" s="9" t="s">
        <v>327</v>
      </c>
      <c r="C159" s="27" t="s">
        <v>140</v>
      </c>
      <c r="D159" s="10">
        <v>73.760000000000005</v>
      </c>
    </row>
    <row r="160" spans="1:4" ht="94.5" x14ac:dyDescent="0.25">
      <c r="A160" s="16" t="s">
        <v>122</v>
      </c>
      <c r="B160" s="9" t="s">
        <v>328</v>
      </c>
      <c r="C160" s="27" t="s">
        <v>141</v>
      </c>
      <c r="D160" s="10">
        <v>11.64</v>
      </c>
    </row>
    <row r="161" spans="1:4" ht="111" customHeight="1" x14ac:dyDescent="0.25">
      <c r="A161" s="16" t="s">
        <v>122</v>
      </c>
      <c r="B161" s="9" t="s">
        <v>329</v>
      </c>
      <c r="C161" s="27" t="s">
        <v>142</v>
      </c>
      <c r="D161" s="10">
        <v>226060.89</v>
      </c>
    </row>
    <row r="162" spans="1:4" ht="94.5" x14ac:dyDescent="0.25">
      <c r="A162" s="16" t="s">
        <v>122</v>
      </c>
      <c r="B162" s="9" t="s">
        <v>330</v>
      </c>
      <c r="C162" s="27" t="s">
        <v>143</v>
      </c>
      <c r="D162" s="10">
        <v>4253.6899999999996</v>
      </c>
    </row>
    <row r="163" spans="1:4" ht="94.5" x14ac:dyDescent="0.25">
      <c r="A163" s="16" t="s">
        <v>122</v>
      </c>
      <c r="B163" s="9" t="s">
        <v>331</v>
      </c>
      <c r="C163" s="27" t="s">
        <v>144</v>
      </c>
      <c r="D163" s="10">
        <v>2</v>
      </c>
    </row>
    <row r="164" spans="1:4" ht="111" customHeight="1" x14ac:dyDescent="0.25">
      <c r="A164" s="16" t="s">
        <v>122</v>
      </c>
      <c r="B164" s="9" t="s">
        <v>332</v>
      </c>
      <c r="C164" s="27" t="s">
        <v>145</v>
      </c>
      <c r="D164" s="10">
        <v>216.41</v>
      </c>
    </row>
    <row r="165" spans="1:4" ht="80.25" customHeight="1" x14ac:dyDescent="0.25">
      <c r="A165" s="16" t="s">
        <v>122</v>
      </c>
      <c r="B165" s="9" t="s">
        <v>333</v>
      </c>
      <c r="C165" s="27" t="s">
        <v>146</v>
      </c>
      <c r="D165" s="10">
        <v>44.09</v>
      </c>
    </row>
    <row r="166" spans="1:4" ht="110.25" x14ac:dyDescent="0.25">
      <c r="A166" s="16" t="s">
        <v>122</v>
      </c>
      <c r="B166" s="9" t="s">
        <v>334</v>
      </c>
      <c r="C166" s="27" t="s">
        <v>147</v>
      </c>
      <c r="D166" s="10">
        <v>4.2</v>
      </c>
    </row>
    <row r="167" spans="1:4" ht="78.75" x14ac:dyDescent="0.25">
      <c r="A167" s="16" t="s">
        <v>122</v>
      </c>
      <c r="B167" s="9" t="s">
        <v>335</v>
      </c>
      <c r="C167" s="27" t="s">
        <v>148</v>
      </c>
      <c r="D167" s="10">
        <v>5.99</v>
      </c>
    </row>
    <row r="168" spans="1:4" ht="110.25" x14ac:dyDescent="0.25">
      <c r="A168" s="16" t="s">
        <v>122</v>
      </c>
      <c r="B168" s="9" t="s">
        <v>336</v>
      </c>
      <c r="C168" s="27" t="s">
        <v>149</v>
      </c>
      <c r="D168" s="10">
        <v>2.2999999999999998</v>
      </c>
    </row>
    <row r="169" spans="1:4" ht="94.5" x14ac:dyDescent="0.25">
      <c r="A169" s="16" t="s">
        <v>122</v>
      </c>
      <c r="B169" s="9" t="s">
        <v>337</v>
      </c>
      <c r="C169" s="27" t="s">
        <v>150</v>
      </c>
      <c r="D169" s="10">
        <v>-882.55</v>
      </c>
    </row>
    <row r="170" spans="1:4" ht="63" x14ac:dyDescent="0.25">
      <c r="A170" s="16" t="s">
        <v>122</v>
      </c>
      <c r="B170" s="9" t="s">
        <v>338</v>
      </c>
      <c r="C170" s="27" t="s">
        <v>151</v>
      </c>
      <c r="D170" s="10">
        <v>6.75</v>
      </c>
    </row>
    <row r="171" spans="1:4" ht="94.5" x14ac:dyDescent="0.25">
      <c r="A171" s="16" t="s">
        <v>122</v>
      </c>
      <c r="B171" s="9" t="s">
        <v>339</v>
      </c>
      <c r="C171" s="27" t="s">
        <v>152</v>
      </c>
      <c r="D171" s="10">
        <v>-3.39</v>
      </c>
    </row>
    <row r="172" spans="1:4" ht="63" x14ac:dyDescent="0.25">
      <c r="A172" s="16" t="s">
        <v>122</v>
      </c>
      <c r="B172" s="9" t="s">
        <v>340</v>
      </c>
      <c r="C172" s="27" t="s">
        <v>153</v>
      </c>
      <c r="D172" s="10">
        <v>-0.01</v>
      </c>
    </row>
    <row r="173" spans="1:4" ht="63.75" customHeight="1" x14ac:dyDescent="0.25">
      <c r="A173" s="16" t="s">
        <v>122</v>
      </c>
      <c r="B173" s="9" t="s">
        <v>341</v>
      </c>
      <c r="C173" s="27" t="s">
        <v>154</v>
      </c>
      <c r="D173" s="10">
        <v>206211.72</v>
      </c>
    </row>
    <row r="174" spans="1:4" ht="30" customHeight="1" x14ac:dyDescent="0.25">
      <c r="A174" s="16" t="s">
        <v>122</v>
      </c>
      <c r="B174" s="9" t="s">
        <v>342</v>
      </c>
      <c r="C174" s="27" t="s">
        <v>155</v>
      </c>
      <c r="D174" s="10">
        <v>818.16</v>
      </c>
    </row>
    <row r="175" spans="1:4" ht="33" customHeight="1" x14ac:dyDescent="0.25">
      <c r="A175" s="16" t="s">
        <v>122</v>
      </c>
      <c r="B175" s="9" t="s">
        <v>343</v>
      </c>
      <c r="C175" s="27" t="s">
        <v>156</v>
      </c>
      <c r="D175" s="10">
        <v>0.03</v>
      </c>
    </row>
    <row r="176" spans="1:4" ht="63" x14ac:dyDescent="0.25">
      <c r="A176" s="16" t="s">
        <v>122</v>
      </c>
      <c r="B176" s="9" t="s">
        <v>344</v>
      </c>
      <c r="C176" s="27" t="s">
        <v>157</v>
      </c>
      <c r="D176" s="10">
        <v>900.2</v>
      </c>
    </row>
    <row r="177" spans="1:4" ht="31.5" x14ac:dyDescent="0.25">
      <c r="A177" s="16" t="s">
        <v>122</v>
      </c>
      <c r="B177" s="9" t="s">
        <v>345</v>
      </c>
      <c r="C177" s="27" t="s">
        <v>158</v>
      </c>
      <c r="D177" s="10">
        <v>-12.09</v>
      </c>
    </row>
    <row r="178" spans="1:4" ht="78.75" x14ac:dyDescent="0.25">
      <c r="A178" s="16" t="s">
        <v>122</v>
      </c>
      <c r="B178" s="9" t="s">
        <v>346</v>
      </c>
      <c r="C178" s="27" t="s">
        <v>159</v>
      </c>
      <c r="D178" s="10">
        <v>-1.28</v>
      </c>
    </row>
    <row r="179" spans="1:4" ht="45.75" customHeight="1" x14ac:dyDescent="0.25">
      <c r="A179" s="16" t="s">
        <v>122</v>
      </c>
      <c r="B179" s="9" t="s">
        <v>347</v>
      </c>
      <c r="C179" s="27" t="s">
        <v>160</v>
      </c>
      <c r="D179" s="10">
        <v>92.02</v>
      </c>
    </row>
    <row r="180" spans="1:4" ht="78.75" x14ac:dyDescent="0.25">
      <c r="A180" s="16" t="s">
        <v>122</v>
      </c>
      <c r="B180" s="9" t="s">
        <v>348</v>
      </c>
      <c r="C180" s="27" t="s">
        <v>161</v>
      </c>
      <c r="D180" s="10">
        <v>5.05</v>
      </c>
    </row>
    <row r="181" spans="1:4" ht="47.25" x14ac:dyDescent="0.25">
      <c r="A181" s="16" t="s">
        <v>122</v>
      </c>
      <c r="B181" s="9" t="s">
        <v>349</v>
      </c>
      <c r="C181" s="27" t="s">
        <v>162</v>
      </c>
      <c r="D181" s="10">
        <v>-0.01</v>
      </c>
    </row>
    <row r="182" spans="1:4" ht="63" x14ac:dyDescent="0.25">
      <c r="A182" s="16" t="s">
        <v>122</v>
      </c>
      <c r="B182" s="9" t="s">
        <v>350</v>
      </c>
      <c r="C182" s="27" t="s">
        <v>163</v>
      </c>
      <c r="D182" s="10">
        <v>817.03</v>
      </c>
    </row>
    <row r="183" spans="1:4" ht="31.5" x14ac:dyDescent="0.25">
      <c r="A183" s="16" t="s">
        <v>122</v>
      </c>
      <c r="B183" s="9" t="s">
        <v>351</v>
      </c>
      <c r="C183" s="27" t="s">
        <v>164</v>
      </c>
      <c r="D183" s="10">
        <v>6.16</v>
      </c>
    </row>
    <row r="184" spans="1:4" ht="48.75" customHeight="1" x14ac:dyDescent="0.25">
      <c r="A184" s="16" t="s">
        <v>122</v>
      </c>
      <c r="B184" s="9" t="s">
        <v>352</v>
      </c>
      <c r="C184" s="27" t="s">
        <v>165</v>
      </c>
      <c r="D184" s="10">
        <v>0.26</v>
      </c>
    </row>
    <row r="185" spans="1:4" ht="81.75" customHeight="1" x14ac:dyDescent="0.25">
      <c r="A185" s="16" t="s">
        <v>122</v>
      </c>
      <c r="B185" s="9" t="s">
        <v>353</v>
      </c>
      <c r="C185" s="27" t="s">
        <v>166</v>
      </c>
      <c r="D185" s="10">
        <v>76853.850000000006</v>
      </c>
    </row>
    <row r="186" spans="1:4" ht="45.75" customHeight="1" x14ac:dyDescent="0.25">
      <c r="A186" s="16" t="s">
        <v>122</v>
      </c>
      <c r="B186" s="9" t="s">
        <v>354</v>
      </c>
      <c r="C186" s="27" t="s">
        <v>167</v>
      </c>
      <c r="D186" s="10">
        <v>297.41000000000003</v>
      </c>
    </row>
    <row r="187" spans="1:4" ht="80.25" customHeight="1" x14ac:dyDescent="0.25">
      <c r="A187" s="16" t="s">
        <v>122</v>
      </c>
      <c r="B187" s="9" t="s">
        <v>355</v>
      </c>
      <c r="C187" s="27" t="s">
        <v>168</v>
      </c>
      <c r="D187" s="10">
        <v>0.5</v>
      </c>
    </row>
    <row r="188" spans="1:4" ht="48.75" customHeight="1" x14ac:dyDescent="0.25">
      <c r="A188" s="16" t="s">
        <v>122</v>
      </c>
      <c r="B188" s="9" t="s">
        <v>356</v>
      </c>
      <c r="C188" s="27" t="s">
        <v>169</v>
      </c>
      <c r="D188" s="10">
        <v>-0.26</v>
      </c>
    </row>
    <row r="189" spans="1:4" ht="94.5" x14ac:dyDescent="0.25">
      <c r="A189" s="16" t="s">
        <v>122</v>
      </c>
      <c r="B189" s="9" t="s">
        <v>357</v>
      </c>
      <c r="C189" s="27" t="s">
        <v>170</v>
      </c>
      <c r="D189" s="10">
        <v>103797.14</v>
      </c>
    </row>
    <row r="190" spans="1:4" ht="64.5" customHeight="1" x14ac:dyDescent="0.25">
      <c r="A190" s="16" t="s">
        <v>122</v>
      </c>
      <c r="B190" s="9" t="s">
        <v>358</v>
      </c>
      <c r="C190" s="27" t="s">
        <v>171</v>
      </c>
      <c r="D190" s="10">
        <v>2100.21</v>
      </c>
    </row>
    <row r="191" spans="1:4" ht="63" x14ac:dyDescent="0.25">
      <c r="A191" s="16" t="s">
        <v>122</v>
      </c>
      <c r="B191" s="9" t="s">
        <v>359</v>
      </c>
      <c r="C191" s="27" t="s">
        <v>172</v>
      </c>
      <c r="D191" s="10">
        <v>1.06</v>
      </c>
    </row>
    <row r="192" spans="1:4" ht="78.75" x14ac:dyDescent="0.25">
      <c r="A192" s="16" t="s">
        <v>122</v>
      </c>
      <c r="B192" s="9" t="s">
        <v>360</v>
      </c>
      <c r="C192" s="27" t="s">
        <v>173</v>
      </c>
      <c r="D192" s="10">
        <v>146523.19</v>
      </c>
    </row>
    <row r="193" spans="1:4" ht="45" customHeight="1" x14ac:dyDescent="0.25">
      <c r="A193" s="16" t="s">
        <v>122</v>
      </c>
      <c r="B193" s="9" t="s">
        <v>361</v>
      </c>
      <c r="C193" s="27" t="s">
        <v>174</v>
      </c>
      <c r="D193" s="10">
        <v>790.94</v>
      </c>
    </row>
    <row r="194" spans="1:4" ht="78.75" x14ac:dyDescent="0.25">
      <c r="A194" s="16" t="s">
        <v>122</v>
      </c>
      <c r="B194" s="9" t="s">
        <v>362</v>
      </c>
      <c r="C194" s="27" t="s">
        <v>175</v>
      </c>
      <c r="D194" s="10">
        <v>98.7</v>
      </c>
    </row>
    <row r="195" spans="1:4" ht="47.25" x14ac:dyDescent="0.25">
      <c r="A195" s="16" t="s">
        <v>122</v>
      </c>
      <c r="B195" s="9" t="s">
        <v>363</v>
      </c>
      <c r="C195" s="27" t="s">
        <v>176</v>
      </c>
      <c r="D195" s="10">
        <v>-7.0000000000000007E-2</v>
      </c>
    </row>
    <row r="196" spans="1:4" ht="78.75" x14ac:dyDescent="0.25">
      <c r="A196" s="16" t="s">
        <v>122</v>
      </c>
      <c r="B196" s="9" t="s">
        <v>364</v>
      </c>
      <c r="C196" s="27" t="s">
        <v>177</v>
      </c>
      <c r="D196" s="10">
        <v>25707.86</v>
      </c>
    </row>
    <row r="197" spans="1:4" ht="45" customHeight="1" x14ac:dyDescent="0.25">
      <c r="A197" s="16" t="s">
        <v>122</v>
      </c>
      <c r="B197" s="9" t="s">
        <v>365</v>
      </c>
      <c r="C197" s="27" t="s">
        <v>178</v>
      </c>
      <c r="D197" s="10">
        <v>265.88</v>
      </c>
    </row>
    <row r="198" spans="1:4" ht="78.75" x14ac:dyDescent="0.25">
      <c r="A198" s="16" t="s">
        <v>122</v>
      </c>
      <c r="B198" s="9" t="s">
        <v>366</v>
      </c>
      <c r="C198" s="27" t="s">
        <v>179</v>
      </c>
      <c r="D198" s="10">
        <v>1.1000000000000001</v>
      </c>
    </row>
    <row r="199" spans="1:4" ht="94.5" x14ac:dyDescent="0.25">
      <c r="A199" s="16" t="s">
        <v>122</v>
      </c>
      <c r="B199" s="9" t="s">
        <v>367</v>
      </c>
      <c r="C199" s="27" t="s">
        <v>180</v>
      </c>
      <c r="D199" s="10">
        <v>41338.19</v>
      </c>
    </row>
    <row r="200" spans="1:4" ht="63" x14ac:dyDescent="0.25">
      <c r="A200" s="16" t="s">
        <v>122</v>
      </c>
      <c r="B200" s="9" t="s">
        <v>368</v>
      </c>
      <c r="C200" s="27" t="s">
        <v>181</v>
      </c>
      <c r="D200" s="10">
        <v>0.6</v>
      </c>
    </row>
    <row r="201" spans="1:4" ht="93" customHeight="1" x14ac:dyDescent="0.25">
      <c r="A201" s="16" t="s">
        <v>122</v>
      </c>
      <c r="B201" s="9" t="s">
        <v>369</v>
      </c>
      <c r="C201" s="27" t="s">
        <v>182</v>
      </c>
      <c r="D201" s="10">
        <v>3914.59</v>
      </c>
    </row>
    <row r="202" spans="1:4" ht="110.25" customHeight="1" x14ac:dyDescent="0.25">
      <c r="A202" s="16" t="s">
        <v>122</v>
      </c>
      <c r="B202" s="9" t="s">
        <v>370</v>
      </c>
      <c r="C202" s="27" t="s">
        <v>183</v>
      </c>
      <c r="D202" s="10">
        <v>921.1</v>
      </c>
    </row>
    <row r="203" spans="1:4" ht="109.5" customHeight="1" x14ac:dyDescent="0.25">
      <c r="A203" s="16" t="s">
        <v>122</v>
      </c>
      <c r="B203" s="9" t="s">
        <v>371</v>
      </c>
      <c r="C203" s="27" t="s">
        <v>184</v>
      </c>
      <c r="D203" s="10">
        <v>433.7</v>
      </c>
    </row>
    <row r="204" spans="1:4" ht="126" x14ac:dyDescent="0.25">
      <c r="A204" s="16" t="s">
        <v>122</v>
      </c>
      <c r="B204" s="9" t="s">
        <v>306</v>
      </c>
      <c r="C204" s="27" t="s">
        <v>106</v>
      </c>
      <c r="D204" s="10">
        <v>34</v>
      </c>
    </row>
    <row r="205" spans="1:4" ht="94.5" x14ac:dyDescent="0.25">
      <c r="A205" s="16" t="s">
        <v>122</v>
      </c>
      <c r="B205" s="9" t="s">
        <v>273</v>
      </c>
      <c r="C205" s="27" t="s">
        <v>65</v>
      </c>
      <c r="D205" s="10">
        <v>188.72</v>
      </c>
    </row>
    <row r="206" spans="1:4" s="20" customFormat="1" ht="47.25" x14ac:dyDescent="0.25">
      <c r="A206" s="15" t="s">
        <v>185</v>
      </c>
      <c r="B206" s="19"/>
      <c r="C206" s="26" t="s">
        <v>381</v>
      </c>
      <c r="D206" s="8">
        <f>SUM(D207:D213)</f>
        <v>20529.419999999998</v>
      </c>
    </row>
    <row r="207" spans="1:4" ht="110.25" x14ac:dyDescent="0.25">
      <c r="A207" s="16" t="s">
        <v>185</v>
      </c>
      <c r="B207" s="9" t="s">
        <v>303</v>
      </c>
      <c r="C207" s="27" t="s">
        <v>103</v>
      </c>
      <c r="D207" s="10">
        <v>2520.64</v>
      </c>
    </row>
    <row r="208" spans="1:4" ht="110.25" x14ac:dyDescent="0.25">
      <c r="A208" s="16" t="s">
        <v>185</v>
      </c>
      <c r="B208" s="9" t="s">
        <v>372</v>
      </c>
      <c r="C208" s="27" t="s">
        <v>186</v>
      </c>
      <c r="D208" s="10">
        <v>-7</v>
      </c>
    </row>
    <row r="209" spans="1:4" ht="112.5" customHeight="1" x14ac:dyDescent="0.25">
      <c r="A209" s="16" t="s">
        <v>185</v>
      </c>
      <c r="B209" s="9" t="s">
        <v>305</v>
      </c>
      <c r="C209" s="27" t="s">
        <v>105</v>
      </c>
      <c r="D209" s="10">
        <v>37.049999999999997</v>
      </c>
    </row>
    <row r="210" spans="1:4" ht="112.5" customHeight="1" x14ac:dyDescent="0.25">
      <c r="A210" s="16" t="s">
        <v>185</v>
      </c>
      <c r="B210" s="9" t="s">
        <v>373</v>
      </c>
      <c r="C210" s="27" t="s">
        <v>187</v>
      </c>
      <c r="D210" s="10">
        <v>964.05</v>
      </c>
    </row>
    <row r="211" spans="1:4" ht="81.75" customHeight="1" x14ac:dyDescent="0.25">
      <c r="A211" s="16" t="s">
        <v>185</v>
      </c>
      <c r="B211" s="9" t="s">
        <v>374</v>
      </c>
      <c r="C211" s="27" t="s">
        <v>188</v>
      </c>
      <c r="D211" s="10">
        <v>8197.1</v>
      </c>
    </row>
    <row r="212" spans="1:4" ht="126" x14ac:dyDescent="0.25">
      <c r="A212" s="16" t="s">
        <v>185</v>
      </c>
      <c r="B212" s="9" t="s">
        <v>306</v>
      </c>
      <c r="C212" s="27" t="s">
        <v>250</v>
      </c>
      <c r="D212" s="10">
        <v>2940.08</v>
      </c>
    </row>
    <row r="213" spans="1:4" ht="99.75" customHeight="1" x14ac:dyDescent="0.25">
      <c r="A213" s="16" t="s">
        <v>185</v>
      </c>
      <c r="B213" s="9" t="s">
        <v>273</v>
      </c>
      <c r="C213" s="27" t="s">
        <v>65</v>
      </c>
      <c r="D213" s="10">
        <v>5877.5</v>
      </c>
    </row>
    <row r="214" spans="1:4" s="20" customFormat="1" ht="42" customHeight="1" x14ac:dyDescent="0.25">
      <c r="A214" s="15">
        <v>188</v>
      </c>
      <c r="B214" s="19"/>
      <c r="C214" s="26" t="s">
        <v>382</v>
      </c>
      <c r="D214" s="8">
        <f>D215</f>
        <v>0.84</v>
      </c>
    </row>
    <row r="215" spans="1:4" ht="99.75" customHeight="1" x14ac:dyDescent="0.25">
      <c r="A215" s="16" t="s">
        <v>185</v>
      </c>
      <c r="B215" s="9" t="s">
        <v>273</v>
      </c>
      <c r="C215" s="27" t="s">
        <v>65</v>
      </c>
      <c r="D215" s="10">
        <v>0.84</v>
      </c>
    </row>
    <row r="216" spans="1:4" s="20" customFormat="1" ht="47.25" x14ac:dyDescent="0.25">
      <c r="A216" s="15" t="s">
        <v>190</v>
      </c>
      <c r="B216" s="19"/>
      <c r="C216" s="26" t="s">
        <v>189</v>
      </c>
      <c r="D216" s="8">
        <f>SUM(D217:D218)</f>
        <v>876.2</v>
      </c>
    </row>
    <row r="217" spans="1:4" ht="78.75" x14ac:dyDescent="0.25">
      <c r="A217" s="16" t="s">
        <v>190</v>
      </c>
      <c r="B217" s="9" t="s">
        <v>304</v>
      </c>
      <c r="C217" s="27" t="s">
        <v>104</v>
      </c>
      <c r="D217" s="10">
        <v>856.2</v>
      </c>
    </row>
    <row r="218" spans="1:4" ht="129" customHeight="1" x14ac:dyDescent="0.25">
      <c r="A218" s="16" t="s">
        <v>190</v>
      </c>
      <c r="B218" s="9" t="s">
        <v>306</v>
      </c>
      <c r="C218" s="27" t="s">
        <v>250</v>
      </c>
      <c r="D218" s="10">
        <v>20</v>
      </c>
    </row>
    <row r="219" spans="1:4" s="20" customFormat="1" ht="47.25" x14ac:dyDescent="0.25">
      <c r="A219" s="15" t="s">
        <v>192</v>
      </c>
      <c r="B219" s="19"/>
      <c r="C219" s="26" t="s">
        <v>191</v>
      </c>
      <c r="D219" s="8">
        <f>D220</f>
        <v>120.1</v>
      </c>
    </row>
    <row r="220" spans="1:4" ht="127.5" customHeight="1" x14ac:dyDescent="0.25">
      <c r="A220" s="16" t="s">
        <v>192</v>
      </c>
      <c r="B220" s="9" t="s">
        <v>306</v>
      </c>
      <c r="C220" s="27" t="s">
        <v>250</v>
      </c>
      <c r="D220" s="10">
        <v>120.1</v>
      </c>
    </row>
    <row r="221" spans="1:4" s="20" customFormat="1" ht="31.5" x14ac:dyDescent="0.25">
      <c r="A221" s="15" t="s">
        <v>194</v>
      </c>
      <c r="B221" s="19"/>
      <c r="C221" s="26" t="s">
        <v>193</v>
      </c>
      <c r="D221" s="8">
        <f>D222</f>
        <v>50</v>
      </c>
    </row>
    <row r="222" spans="1:4" ht="47.25" x14ac:dyDescent="0.25">
      <c r="A222" s="16" t="s">
        <v>194</v>
      </c>
      <c r="B222" s="9" t="s">
        <v>248</v>
      </c>
      <c r="C222" s="27" t="s">
        <v>6</v>
      </c>
      <c r="D222" s="10">
        <v>50</v>
      </c>
    </row>
    <row r="223" spans="1:4" s="20" customFormat="1" ht="31.5" x14ac:dyDescent="0.25">
      <c r="A223" s="15" t="s">
        <v>196</v>
      </c>
      <c r="B223" s="19"/>
      <c r="C223" s="26" t="s">
        <v>195</v>
      </c>
      <c r="D223" s="8">
        <f>D224</f>
        <v>60</v>
      </c>
    </row>
    <row r="224" spans="1:4" ht="47.25" x14ac:dyDescent="0.25">
      <c r="A224" s="16" t="s">
        <v>196</v>
      </c>
      <c r="B224" s="9" t="s">
        <v>248</v>
      </c>
      <c r="C224" s="27" t="s">
        <v>6</v>
      </c>
      <c r="D224" s="10">
        <v>60</v>
      </c>
    </row>
    <row r="225" spans="1:4" s="20" customFormat="1" ht="31.5" x14ac:dyDescent="0.25">
      <c r="A225" s="15" t="s">
        <v>198</v>
      </c>
      <c r="B225" s="19"/>
      <c r="C225" s="26" t="s">
        <v>197</v>
      </c>
      <c r="D225" s="8">
        <f>D226</f>
        <v>1320.1</v>
      </c>
    </row>
    <row r="226" spans="1:4" ht="47.25" x14ac:dyDescent="0.25">
      <c r="A226" s="16" t="s">
        <v>198</v>
      </c>
      <c r="B226" s="9" t="s">
        <v>248</v>
      </c>
      <c r="C226" s="27" t="s">
        <v>6</v>
      </c>
      <c r="D226" s="10">
        <v>1320.1</v>
      </c>
    </row>
    <row r="227" spans="1:4" s="20" customFormat="1" ht="47.25" x14ac:dyDescent="0.25">
      <c r="A227" s="15" t="s">
        <v>200</v>
      </c>
      <c r="B227" s="19"/>
      <c r="C227" s="26" t="s">
        <v>199</v>
      </c>
      <c r="D227" s="8">
        <f>SUM(D228:D229)</f>
        <v>7097</v>
      </c>
    </row>
    <row r="228" spans="1:4" ht="94.5" x14ac:dyDescent="0.25">
      <c r="A228" s="16" t="s">
        <v>200</v>
      </c>
      <c r="B228" s="9" t="s">
        <v>375</v>
      </c>
      <c r="C228" s="27" t="s">
        <v>201</v>
      </c>
      <c r="D228" s="10">
        <v>7067</v>
      </c>
    </row>
    <row r="229" spans="1:4" ht="96" customHeight="1" x14ac:dyDescent="0.25">
      <c r="A229" s="16" t="s">
        <v>200</v>
      </c>
      <c r="B229" s="9" t="s">
        <v>273</v>
      </c>
      <c r="C229" s="27" t="s">
        <v>65</v>
      </c>
      <c r="D229" s="10">
        <v>30</v>
      </c>
    </row>
    <row r="230" spans="1:4" s="20" customFormat="1" ht="63" x14ac:dyDescent="0.25">
      <c r="A230" s="15" t="s">
        <v>203</v>
      </c>
      <c r="B230" s="19"/>
      <c r="C230" s="26" t="s">
        <v>202</v>
      </c>
      <c r="D230" s="8">
        <f>SUM(D231:D233)</f>
        <v>3587.5899999999997</v>
      </c>
    </row>
    <row r="231" spans="1:4" ht="47.25" x14ac:dyDescent="0.25">
      <c r="A231" s="16" t="s">
        <v>203</v>
      </c>
      <c r="B231" s="9" t="s">
        <v>376</v>
      </c>
      <c r="C231" s="27" t="s">
        <v>204</v>
      </c>
      <c r="D231" s="10">
        <v>65.97</v>
      </c>
    </row>
    <row r="232" spans="1:4" ht="31.5" x14ac:dyDescent="0.25">
      <c r="A232" s="16" t="s">
        <v>203</v>
      </c>
      <c r="B232" s="9" t="s">
        <v>377</v>
      </c>
      <c r="C232" s="27" t="s">
        <v>205</v>
      </c>
      <c r="D232" s="10">
        <v>2273.06</v>
      </c>
    </row>
    <row r="233" spans="1:4" ht="78" customHeight="1" x14ac:dyDescent="0.25">
      <c r="A233" s="16" t="s">
        <v>203</v>
      </c>
      <c r="B233" s="9" t="s">
        <v>378</v>
      </c>
      <c r="C233" s="27" t="s">
        <v>206</v>
      </c>
      <c r="D233" s="10">
        <v>1248.56</v>
      </c>
    </row>
    <row r="234" spans="1:4" s="20" customFormat="1" ht="31.5" x14ac:dyDescent="0.25">
      <c r="A234" s="15" t="s">
        <v>208</v>
      </c>
      <c r="B234" s="19"/>
      <c r="C234" s="26" t="s">
        <v>207</v>
      </c>
      <c r="D234" s="8">
        <f>D235</f>
        <v>173</v>
      </c>
    </row>
    <row r="235" spans="1:4" ht="47.25" x14ac:dyDescent="0.25">
      <c r="A235" s="16" t="s">
        <v>208</v>
      </c>
      <c r="B235" s="9" t="s">
        <v>248</v>
      </c>
      <c r="C235" s="27" t="s">
        <v>6</v>
      </c>
      <c r="D235" s="10">
        <v>173</v>
      </c>
    </row>
    <row r="236" spans="1:4" s="20" customFormat="1" ht="31.5" x14ac:dyDescent="0.25">
      <c r="A236" s="15" t="s">
        <v>210</v>
      </c>
      <c r="B236" s="19"/>
      <c r="C236" s="26" t="s">
        <v>209</v>
      </c>
      <c r="D236" s="8">
        <f>D237</f>
        <v>258</v>
      </c>
    </row>
    <row r="237" spans="1:4" ht="78.75" x14ac:dyDescent="0.25">
      <c r="A237" s="16" t="s">
        <v>210</v>
      </c>
      <c r="B237" s="9" t="s">
        <v>379</v>
      </c>
      <c r="C237" s="27" t="s">
        <v>211</v>
      </c>
      <c r="D237" s="10">
        <v>258</v>
      </c>
    </row>
    <row r="238" spans="1:4" x14ac:dyDescent="0.25">
      <c r="A238" s="17"/>
      <c r="B238" s="11"/>
      <c r="C238" s="28" t="s">
        <v>212</v>
      </c>
      <c r="D238" s="11"/>
    </row>
  </sheetData>
  <mergeCells count="4">
    <mergeCell ref="A5:D5"/>
    <mergeCell ref="A7:B7"/>
    <mergeCell ref="C7:C8"/>
    <mergeCell ref="D7:D8"/>
  </mergeCells>
  <printOptions horizontalCentered="1"/>
  <pageMargins left="1.1811023622047245" right="0.39370078740157483" top="0.78740157480314965" bottom="0.78740157480314965" header="0.31496062992125984" footer="0.31496062992125984"/>
  <pageSetup paperSize="9" scale="75" firstPageNumber="3"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Шипицына Екатерина Васильевна</cp:lastModifiedBy>
  <cp:lastPrinted>2019-03-25T04:34:00Z</cp:lastPrinted>
  <dcterms:created xsi:type="dcterms:W3CDTF">2019-03-18T06:01:47Z</dcterms:created>
  <dcterms:modified xsi:type="dcterms:W3CDTF">2019-03-25T05:08:29Z</dcterms:modified>
</cp:coreProperties>
</file>